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9210"/>
  </bookViews>
  <sheets>
    <sheet name="Лист1" sheetId="1" r:id="rId1"/>
    <sheet name="Лист2" sheetId="2" r:id="rId2"/>
    <sheet name="Лист3" sheetId="6" r:id="rId3"/>
    <sheet name="Лист4" sheetId="5" r:id="rId4"/>
    <sheet name="Лист5" sheetId="4" r:id="rId5"/>
    <sheet name="Лист6" sheetId="3" r:id="rId6"/>
  </sheets>
  <definedNames>
    <definedName name="_xlnm.Print_Area" localSheetId="0">Лист1!$A$4:$AZ$55</definedName>
  </definedNames>
  <calcPr calcId="124519"/>
</workbook>
</file>

<file path=xl/calcChain.xml><?xml version="1.0" encoding="utf-8"?>
<calcChain xmlns="http://schemas.openxmlformats.org/spreadsheetml/2006/main">
  <c r="AR16" i="2"/>
  <c r="AR50" s="1"/>
  <c r="AJ16"/>
  <c r="AJ50" s="1"/>
  <c r="AR26"/>
  <c r="AR54"/>
  <c r="AU53" i="6" s="1"/>
  <c r="AU58" i="5"/>
  <c r="AU32"/>
  <c r="AU24"/>
  <c r="AU28"/>
  <c r="AJ54" i="2"/>
  <c r="AM53" i="6" s="1"/>
  <c r="AM58" i="5"/>
  <c r="AM46" i="4" s="1"/>
  <c r="AM32" i="5"/>
  <c r="AM28"/>
  <c r="AJ26" i="2"/>
  <c r="AM24" i="5"/>
  <c r="AR24" i="2"/>
  <c r="AJ24"/>
  <c r="AR210" i="1"/>
  <c r="AR214"/>
  <c r="AR244"/>
  <c r="AR292"/>
  <c r="AR294"/>
  <c r="AJ210"/>
  <c r="AJ214"/>
  <c r="AJ244"/>
  <c r="AJ292"/>
  <c r="AJ294"/>
  <c r="AR254"/>
  <c r="AJ254"/>
  <c r="AR218"/>
  <c r="AJ218"/>
  <c r="AR84"/>
  <c r="AR92"/>
  <c r="AR94"/>
  <c r="AR118"/>
  <c r="AR122"/>
  <c r="AR144"/>
  <c r="AR182"/>
  <c r="AR184"/>
  <c r="AJ84"/>
  <c r="AJ92"/>
  <c r="AJ94"/>
  <c r="AJ118"/>
  <c r="AJ122"/>
  <c r="AJ144"/>
  <c r="AJ182"/>
  <c r="AJ184"/>
  <c r="AR168"/>
  <c r="AJ168"/>
  <c r="AM55" i="6" l="1"/>
  <c r="AU46" i="4"/>
  <c r="AU48" s="1"/>
  <c r="AM48"/>
  <c r="AU55" i="6"/>
</calcChain>
</file>

<file path=xl/sharedStrings.xml><?xml version="1.0" encoding="utf-8"?>
<sst xmlns="http://schemas.openxmlformats.org/spreadsheetml/2006/main" count="783" uniqueCount="442">
  <si>
    <t>БУХГАЛТЕРИЯ БАЛАНСИ - 1- сонли шакл</t>
  </si>
  <si>
    <t>200_ йилга</t>
  </si>
  <si>
    <t>Корхона, ташкилот</t>
  </si>
  <si>
    <t>Предприятие, организация</t>
  </si>
  <si>
    <t>Ўлчов бирлиги, минг сўм</t>
  </si>
  <si>
    <t>Единица измерения, тыс. сум.</t>
  </si>
  <si>
    <t>Адрес</t>
  </si>
  <si>
    <t>Форма № 1 по ОКУД</t>
  </si>
  <si>
    <t>КТУТ бўйича</t>
  </si>
  <si>
    <t>ХҲТУТ бўйича</t>
  </si>
  <si>
    <t>по ОКПО</t>
  </si>
  <si>
    <t>Жўнатилган сана</t>
  </si>
  <si>
    <t>Қабул қилинган сана</t>
  </si>
  <si>
    <t>Топшириш муддати</t>
  </si>
  <si>
    <t>Дата высылки</t>
  </si>
  <si>
    <t>Дата получения</t>
  </si>
  <si>
    <t>Срок представления</t>
  </si>
  <si>
    <t>Кўрсакичларнинг номи                                                             Наименование показателей</t>
  </si>
  <si>
    <t>Сатр коди       Код строки</t>
  </si>
  <si>
    <t>Асосий воситалар:</t>
  </si>
  <si>
    <t>Основные средства: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</si>
  <si>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</si>
  <si>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</si>
  <si>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</si>
  <si>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</si>
  <si>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</si>
  <si>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</si>
  <si>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</si>
  <si>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</si>
  <si>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</si>
  <si>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</si>
  <si>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</si>
  <si>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</si>
  <si>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</si>
  <si>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</si>
  <si>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</si>
  <si>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</si>
  <si>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</si>
  <si>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Номоддий активлар:</t>
  </si>
  <si>
    <t>Нематериальные активы:</t>
  </si>
  <si>
    <t>110</t>
  </si>
  <si>
    <t>Ҳисобот йили           охирига                         На конец                   отчетного года</t>
  </si>
  <si>
    <t>Ҳисобот йили             бошига                          На начало                отчетного года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</si>
  <si>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</si>
  <si>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</si>
  <si>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</si>
  <si>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</si>
  <si>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</si>
  <si>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</si>
  <si>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</si>
  <si>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</si>
  <si>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</si>
  <si>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</si>
  <si>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</si>
  <si>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</si>
  <si>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</si>
  <si>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</si>
  <si>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</si>
  <si>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</si>
  <si>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</si>
  <si>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</si>
  <si>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</si>
  <si>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</si>
  <si>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</si>
  <si>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</si>
  <si>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</si>
  <si>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</si>
  <si>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</si>
  <si>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</si>
  <si>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</si>
  <si>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</si>
  <si>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</si>
  <si>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</si>
  <si>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</si>
  <si>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</si>
  <si>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</si>
  <si>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</si>
  <si>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</si>
  <si>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</si>
  <si>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</si>
  <si>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</si>
  <si>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</si>
  <si>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</si>
  <si>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</si>
  <si>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</si>
  <si>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</si>
  <si>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</si>
  <si>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</si>
  <si>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</si>
  <si>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</si>
  <si>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</si>
  <si>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1-сонли илова, ЎзЗ АВ томонидан 2003 й.</t>
  </si>
  <si>
    <t>24 январда рўйхатга олинган № 1209.</t>
  </si>
  <si>
    <t>Приложение № 1 к приказу Министра финансов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</si>
  <si>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</si>
  <si>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</si>
  <si>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</si>
  <si>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</si>
  <si>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Организационно-правовая форма</t>
  </si>
  <si>
    <t>Мулқчилик шакли</t>
  </si>
  <si>
    <t>Форма собственности</t>
  </si>
  <si>
    <t>Вазирлик, идора ва бошқалар</t>
  </si>
  <si>
    <t>Министерства, ведомства и другие</t>
  </si>
  <si>
    <t>Солиқ тўловчининг  идентификацион рақами</t>
  </si>
  <si>
    <t>Идентификационный номер налогоплательщика</t>
  </si>
  <si>
    <t>Худуд</t>
  </si>
  <si>
    <t>Территория</t>
  </si>
  <si>
    <t>0710001</t>
  </si>
  <si>
    <t>ТҲШТ бўйича</t>
  </si>
  <si>
    <t>по КОПФ</t>
  </si>
  <si>
    <t>МШТ бўйича</t>
  </si>
  <si>
    <t>по КФС</t>
  </si>
  <si>
    <t>ДБИБТ бўйича</t>
  </si>
  <si>
    <t>по СООГУ</t>
  </si>
  <si>
    <t>СТИР</t>
  </si>
  <si>
    <t>ИНН</t>
  </si>
  <si>
    <t>МҲБТ</t>
  </si>
  <si>
    <t>СОАТО</t>
  </si>
  <si>
    <t>Ҳисобот даври             бошига                          На начало                отчетного года</t>
  </si>
  <si>
    <t>Ҳисобот даври           охирига                         На конец                   отчетного года</t>
  </si>
  <si>
    <t>1. Узоқ муддатлари активлар</t>
  </si>
  <si>
    <t>1. Долгосрочные активы</t>
  </si>
  <si>
    <t xml:space="preserve"> АКТИВ</t>
  </si>
  <si>
    <t>Бошланғич (қайта тиклаш) қиймат (0100, 0300)</t>
  </si>
  <si>
    <t>Первоначальная (восстановительная)стоимость (0100, 0300)</t>
  </si>
  <si>
    <t>Эскириш (0200)</t>
  </si>
  <si>
    <t>Износ (0200)</t>
  </si>
  <si>
    <t>Қолдиқ қиймат (сатр.010 - 011)</t>
  </si>
  <si>
    <t>Остаточная стоимость (стр.010 - 011)</t>
  </si>
  <si>
    <t>Бошланғич қиймат (0400)</t>
  </si>
  <si>
    <t xml:space="preserve">Первоначальная стоимость (0400) </t>
  </si>
  <si>
    <t>Амортизация суммаси (0500)</t>
  </si>
  <si>
    <t>Сумма амортизации (0500)</t>
  </si>
  <si>
    <t>Қолдиқ (баланс)қиймати (сатр.020 - 021)</t>
  </si>
  <si>
    <t>Остаточная (балансовая)стоимость (стр.020 - 021)</t>
  </si>
  <si>
    <t>Узоқ муддатли инвестициялар, жами</t>
  </si>
  <si>
    <t>(сатр.040+050+060+070+080), шу жумладан:</t>
  </si>
  <si>
    <t>(стр.040+050+060+070+080), в том числе:</t>
  </si>
  <si>
    <t>Қимматли қоғозлар (0610)</t>
  </si>
  <si>
    <t>Ценные бумаги (0610)</t>
  </si>
  <si>
    <t>Шўъба хўжалик жамиятларига инвестициялар (0620)</t>
  </si>
  <si>
    <t>Инвестиции в дочерние хозяйственные общества(0620)</t>
  </si>
  <si>
    <t>Қарам хўжалик жамиятларларига инвестициялар(0630)</t>
  </si>
  <si>
    <t>Инвестиции в зависимые хозяйственные общества(0630)</t>
  </si>
  <si>
    <t>Чет эл капитали мавжуд бўлган корхоналарга инвестициялар (0406)</t>
  </si>
  <si>
    <t>Инвестиции в предприятие с иностранным капиалом(0640)</t>
  </si>
  <si>
    <t>Бошқа узоқ муддатли инвестициялар(0690)</t>
  </si>
  <si>
    <t>Прочие долгосрочные инвестиции (0690)</t>
  </si>
  <si>
    <t>Ўртаниладиган асбоб-ускуналар(0700)</t>
  </si>
  <si>
    <t>Оборудование к установке(0700)</t>
  </si>
  <si>
    <t>Капитал қўйилмалар(0800)</t>
  </si>
  <si>
    <t>Капитальные вложения(0800)</t>
  </si>
  <si>
    <t>111</t>
  </si>
  <si>
    <t>Узоқ муддатли дебиторлик қарзлари(0910, 0920, 0930, 0940)</t>
  </si>
  <si>
    <t>шундан муддати ўтган</t>
  </si>
  <si>
    <t>из нее просроченная</t>
  </si>
  <si>
    <t>Узок муддати кечиктирилган харажатлар(0950, 0960, 0990)</t>
  </si>
  <si>
    <t>Долгосрочные отсроченные расходы(0950, 0960, 0990)</t>
  </si>
  <si>
    <t>II. Жорий активлар</t>
  </si>
  <si>
    <t>II. Текущие активы</t>
  </si>
  <si>
    <t>Товар-моддий захиралари, жами (сатр.150+160+170+180), шу жумлади:</t>
  </si>
  <si>
    <t xml:space="preserve">Товарно-материальные запасы, всего(стр.150+160+170+180), в том числе </t>
  </si>
  <si>
    <t>Ишлаб чиқариш захиралари(1000, 1100, 1500, 1600)</t>
  </si>
  <si>
    <t>Производственные запасы(1000, 1100, 1500, 1600)</t>
  </si>
  <si>
    <t>Тугалланмаган ишлаб чиқариш(2000, 2100, 2300, 2700)</t>
  </si>
  <si>
    <t>Незавершенное производство(2000, 2100, 2300, 2700)</t>
  </si>
  <si>
    <t>Долгосрочная дебиторская задолженность(0910,0920,0930, 0940)</t>
  </si>
  <si>
    <t>I бўлим бўйича жами (сатр.012+022+030+090+100+110+120)</t>
  </si>
  <si>
    <t>Итого по разделу I (стр.012+022+030+090+100+110+120)</t>
  </si>
  <si>
    <t>211</t>
  </si>
  <si>
    <t>Тайёрмаҳсулот (2800)</t>
  </si>
  <si>
    <t>Готовая продукция(2800)</t>
  </si>
  <si>
    <t>Товарлар (2900 дан 2980 нинг айирмаси)</t>
  </si>
  <si>
    <t>Товары (2900 за минусом 2800)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</si>
  <si>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</si>
  <si>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</si>
  <si>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</si>
  <si>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</si>
  <si>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Дебиторлар, жами (сатр.230+240+250+260+270+280+290+300)</t>
  </si>
  <si>
    <t>Дебиторы, всего (стр.230+240+250+260+270+280+290+300)</t>
  </si>
  <si>
    <t>шундан:муддати ўтган</t>
  </si>
  <si>
    <t>из нее: просроченная</t>
  </si>
  <si>
    <t>Харидор ва буюртмачилар қарзи (4000 дан 4900 нинг айирмаси)</t>
  </si>
  <si>
    <t>Задолженность покупателей и заказчиков(4000 за минусом 4900)</t>
  </si>
  <si>
    <t>Ажратилган бўлинмаларнинг қарзи (4110)</t>
  </si>
  <si>
    <t>Задолженность обособленных подразделений (4110)</t>
  </si>
  <si>
    <t>Шўъба ва қарам хўжаликжамиятларнинг қарзи (4120)</t>
  </si>
  <si>
    <t>Задолженность дочерних и зависимых хозяйственных обществ(4120)</t>
  </si>
  <si>
    <t>Ходимларга берилган бўнаклар (4200)</t>
  </si>
  <si>
    <t>Авансы, выданные персоналу (4200)</t>
  </si>
  <si>
    <t>Мол етказиб берувчилар ва пудратчиларга берилган бўнаклар (4300)</t>
  </si>
  <si>
    <t>Авансы, выданные поставщикам и подрядчикам (4300)</t>
  </si>
  <si>
    <t>Бюджетга солиқ ва йиғимлар бўйича бўнак тўловлари (4400)</t>
  </si>
  <si>
    <t>Авансовые платежи по налогам и сборам в бюджет (4400)</t>
  </si>
  <si>
    <t>Мақсадли давлат жамғармалари ва суғурталар бўйича бўнак тўловлари (4500)</t>
  </si>
  <si>
    <t>Авансовые платежи в государственные целевые фонды и по страхованию (4500)</t>
  </si>
  <si>
    <t>Таёсисчиларнинг устав капиталига улушлар бўйича қарзи (4600)</t>
  </si>
  <si>
    <t>Задолженность учредителей по вкладам в уставный капитал(4600)</t>
  </si>
  <si>
    <t>Ходимларнинг бошқа операциялар бўйича қарзи (4700)</t>
  </si>
  <si>
    <t>Задолженность персонала по прочим операциям (4700)</t>
  </si>
  <si>
    <t>Бошқа дебиторлик қарзлари (4800)</t>
  </si>
  <si>
    <t>Прочие депиторские задолженности (4800)</t>
  </si>
  <si>
    <t>Денежные средства, всего (стр. 330+340+350+360), в том числе:</t>
  </si>
  <si>
    <t>Пул маблағлари, жами (сатр.330+340+350+360), шу жумладан:</t>
  </si>
  <si>
    <t>Кассадаги пул маблағлари (5000)</t>
  </si>
  <si>
    <t>Денежные средства в кассе (5000)</t>
  </si>
  <si>
    <t>Ҳисоблашиш счётидаги пул маблағлари (5100)</t>
  </si>
  <si>
    <t>Денежные средства на расчетном счете (5100)</t>
  </si>
  <si>
    <t>Чет эл валютасидаги пул маблағлари (5200)</t>
  </si>
  <si>
    <t>Денежные средства в иностранной валюте (5200)</t>
  </si>
  <si>
    <t>Бошқа пул маблағлари ва эквивалентлари(5500, 5600, 5700)</t>
  </si>
  <si>
    <t>Прочие денежные средства и эквиваленты (5500, 5600, 5700)</t>
  </si>
  <si>
    <t>Қисқа муддатли инвестициялар (5800)</t>
  </si>
  <si>
    <t>Краткосрочные инвестиции (5800)</t>
  </si>
  <si>
    <t>Бошқа жорий активлар (5900)</t>
  </si>
  <si>
    <t>Прочие текущие активы (5900)</t>
  </si>
  <si>
    <t>II бўлим бўйича жами(сатр.120+130+140+150+160+170+180+190+200+210+220)</t>
  </si>
  <si>
    <t>Итого по разделу II (стр.120+130+140+150+160+170+180+190+200+210+220)</t>
  </si>
  <si>
    <t>Балансининг активи бўйича ЖАМИ (сатр.110+390)</t>
  </si>
  <si>
    <t>ВСЕГО по активу баланса (стр.110+390)</t>
  </si>
  <si>
    <t>491</t>
  </si>
  <si>
    <t>492</t>
  </si>
  <si>
    <t>570</t>
  </si>
  <si>
    <t>580</t>
  </si>
  <si>
    <t>590</t>
  </si>
  <si>
    <t>600</t>
  </si>
  <si>
    <t>ПАССИВ</t>
  </si>
  <si>
    <t>I.Ўз маблағлари манбалари</t>
  </si>
  <si>
    <t>I.Источники собственных средств</t>
  </si>
  <si>
    <t>Устав капитали (8300)</t>
  </si>
  <si>
    <t>Уставный капитал (8300)</t>
  </si>
  <si>
    <t>Кўшилган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</si>
  <si>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</si>
  <si>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</si>
  <si>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</si>
  <si>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</si>
  <si>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</si>
  <si>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Тақсимланмаган фойда (қопланмаган зарар) (8700)</t>
  </si>
  <si>
    <t>Нераспределенная прибыль (непокрытый убыток) (8700)</t>
  </si>
  <si>
    <t>Мақсандли тушумлар (8800)</t>
  </si>
  <si>
    <t>Целевые поступления (8800)</t>
  </si>
  <si>
    <t>Келгуси давр харажатлари ва тўловлари учун захиралар (8900)</t>
  </si>
  <si>
    <t>Резервы предстоящих расходов и платежей (8900)</t>
  </si>
  <si>
    <t>I бўлим бўйича жами (сатр.410+420+430+440+450+460+470)</t>
  </si>
  <si>
    <t>Итого по разделу I (стр.410+420+430+440+450+460+470)</t>
  </si>
  <si>
    <t>II.Мажбуриятлар</t>
  </si>
  <si>
    <t>II.Обязательства</t>
  </si>
  <si>
    <t>Узоқ муддатли мажбуриятлар, жами</t>
  </si>
  <si>
    <t>(сатр.500+510+520+530+540+550+560+570+580+590)</t>
  </si>
  <si>
    <t>Долгосрочные обязательства, всего</t>
  </si>
  <si>
    <t>(стр.500+510+520+530+540+550+560+570+580+590)</t>
  </si>
  <si>
    <t>шу жумладан: узоқ муддатли кредиторлик қарзлари</t>
  </si>
  <si>
    <t>(сатр.500+520+540+560+590)</t>
  </si>
  <si>
    <t>(стр.500+520+540+560+590)</t>
  </si>
  <si>
    <t>в том числе: долгосрочная кредиторская задолженность</t>
  </si>
  <si>
    <t>шундан: муддати ўтган узоқ муддатли кредиторлик қарзлари</t>
  </si>
  <si>
    <t>из нее: просроченная долгосрочная кредиторская задолженность</t>
  </si>
  <si>
    <t>Мол етказиб берувчилар ва пудратчиларга узоқ муддатли қарз (7000)</t>
  </si>
  <si>
    <t>Долгосрочная задолженность поставщикам и подрядчикам (7000)</t>
  </si>
  <si>
    <t>Ажратилган бўлинмаларга узоқ муддатли қарз (7110)</t>
  </si>
  <si>
    <t>Долгосрочная задолженность обособленным подразделениям (7110)</t>
  </si>
  <si>
    <t>Шуъба ва қарам хўжалик жамиятларга узоқ муддатли қарз (7120)</t>
  </si>
  <si>
    <t>Долгосрочная задолженность дочерним и зависимым хозяйственным обществам (7120)</t>
  </si>
  <si>
    <t>Узоқ муддатли кечиктирилган даромадлар (7210, 7220, 7230)</t>
  </si>
  <si>
    <t>Долгосрочные отсроченные доходы (7210, 7220, 7230)</t>
  </si>
  <si>
    <t>Солиқ ва мажбурий тўловлар бўйича узоқ муддатли кечиктирилган мажбуриятлар (7240)</t>
  </si>
  <si>
    <t>Долгосрочные отсроченные обязательства по налогам и обязательным платежам (7240)</t>
  </si>
  <si>
    <t>Бошқа узоқ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</si>
  <si>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</si>
  <si>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бўнақлар (7300)</t>
  </si>
  <si>
    <t>Авансы, полученные от покупателей и заказчиков (7300)</t>
  </si>
  <si>
    <t>Узоқ муддатли банк кредитлари (7810)</t>
  </si>
  <si>
    <t>Долгосрочные банковские кредиты (7810)</t>
  </si>
  <si>
    <t>Узоқ муддатли қарзлар (7820, 7830, 7840)</t>
  </si>
  <si>
    <t>Долгосрочные займы (7820,7830, 7840)</t>
  </si>
  <si>
    <t>Бошқа узоқ муддатли кредиторлик қарзлар (7900)</t>
  </si>
  <si>
    <t>Прочие долгосрочные кредиторские задолженности (7900)</t>
  </si>
  <si>
    <t>Жорий мажбуриятлар, жами(сатр.610+630+640+650+660+670+680+ 690+700+710+720+730+740+750+760)</t>
  </si>
  <si>
    <t>Текущие обязательства, всего(сатр.610+630+640+650+660+670+ 680+690+700+710+720+730+740+750+760)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</si>
  <si>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</si>
  <si>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</si>
  <si>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</si>
  <si>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</si>
  <si>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</si>
  <si>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</si>
  <si>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</si>
  <si>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</si>
  <si>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</si>
  <si>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</si>
  <si>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</si>
  <si>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</si>
  <si>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</si>
  <si>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</si>
  <si>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</si>
  <si>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</si>
  <si>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</si>
  <si>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</si>
  <si>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</si>
  <si>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</si>
  <si>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шу жумлардан: жорий кредиторлик қарзлари</t>
  </si>
  <si>
    <t>(сатр.610+630+650+670+680+690+700+710+720+760)</t>
  </si>
  <si>
    <t>в том числе: текущая кредиторская задолженность</t>
  </si>
  <si>
    <t>(стр.610+630+650+670+680+690+700+710+720+760)</t>
  </si>
  <si>
    <t>шундан: муддати ўтган жорийкредиторлик қарзлари</t>
  </si>
  <si>
    <t>из нее: просроченная текущая кредиторская задолженность</t>
  </si>
  <si>
    <t>Мол етказиб берувчилар ва пудратчиларга қарз (6000)</t>
  </si>
  <si>
    <t>Задолженность поставщикам и подядчикам (6000)</t>
  </si>
  <si>
    <t>Ажратилган бўлинмаларга қарз (6110)</t>
  </si>
  <si>
    <t>Задолженность обособленным подразделениям (6110)</t>
  </si>
  <si>
    <t>Шўъба ва қарам хўжалик жамиятларга қарз (6120)</t>
  </si>
  <si>
    <t>Задолженность дочерним и зависимым хозяйственным обществам (6120)</t>
  </si>
  <si>
    <t>Кечиктирилган даромадлар (6210, 6220, 6230)</t>
  </si>
  <si>
    <t>Отсроченные доходы (6210, 6220, 6230)</t>
  </si>
  <si>
    <t>Солиқ ва мажбурий тўловлар бўйича кечикрилган мажбуриятлар (6240)</t>
  </si>
  <si>
    <t>Отсроченные обязательства по налогам и обязательным платежам (6240)</t>
  </si>
  <si>
    <t>Бошқа кечиктирилган мажбуриятлар (6250, 6290)</t>
  </si>
  <si>
    <t>Прочие отсроченные обязательства (6250, 6290)</t>
  </si>
  <si>
    <t>Олиган бўнаклар (6300)</t>
  </si>
  <si>
    <t>Полученные авансы (6300)</t>
  </si>
  <si>
    <t>Бюджетга тўловлар бўйича қарз (6400)</t>
  </si>
  <si>
    <t>Задолженность по платежам в бюджет (6400)</t>
  </si>
  <si>
    <t>Суғурталар бўйича қарз (6510)</t>
  </si>
  <si>
    <t>Задолженность по страхованию (6510)</t>
  </si>
  <si>
    <t>Мақсадли давлат жамғармаларига тўловлар бўйича қарз (6520)</t>
  </si>
  <si>
    <t>Задолженность по платежам в государственные целевые фонды (6520)</t>
  </si>
  <si>
    <t>Таъсисчиларга бўлган қарзлар (6600)</t>
  </si>
  <si>
    <t>Задолженность учредителям (6600)</t>
  </si>
  <si>
    <t>Меҳнатга ҳақ тўлаш бўйича қарз (6700)</t>
  </si>
  <si>
    <t>Задолженность по оплате труда (6700)</t>
  </si>
  <si>
    <t>Қисқа муддатли банк кредитлари (6810)</t>
  </si>
  <si>
    <t>Краткосрочные банковские кредиты (6810)</t>
  </si>
  <si>
    <t>Қисқа муддатли қарзлар (6820, 6830, 6840)</t>
  </si>
  <si>
    <t>Краткосрочные займы (6820, 6830, 6840)</t>
  </si>
  <si>
    <t>Узоқ муддатли мажбуриятларнинг жорий қисми (6950)</t>
  </si>
  <si>
    <t>Текущая часть долгосрочных обязательств (6950)</t>
  </si>
  <si>
    <t>Бошқа кредиторлик қарзлар (6950 дан ташқари 6900)</t>
  </si>
  <si>
    <t>Прочие кредиторские задолженности (6900 кроме 6950)</t>
  </si>
  <si>
    <t>II бўлим бўйича жами (сатр.490+600)</t>
  </si>
  <si>
    <t>Итго по разделу II (стр.490+600)</t>
  </si>
  <si>
    <t>Баланс пассиви бўйича жами (сатр.480+770)</t>
  </si>
  <si>
    <t>Всего по пассиву баланса (стр.480+770)</t>
  </si>
  <si>
    <t>БАЛАНСДАН ТАШҚАРИ СЧЕТЛАРДА ҲИСОБГА ОЛИНАДИГАН</t>
  </si>
  <si>
    <t>ҚИЙМАТЛИКЛАРНИНГ МАВЖУДЛИГИ ТЎҒРИСИДА МАЪЛУМОТ</t>
  </si>
  <si>
    <t>СПРАВКА О НАЛИЧИИ ЦЕННОСТЕЙ, УЧИТЫВАЕМЫХ</t>
  </si>
  <si>
    <t>НА ЗАБАЛАНСОВЫХ СЧЕТАХ</t>
  </si>
  <si>
    <t>Қисқа муддатли ижарага олинганасосий воситалар (001)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</si>
  <si>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</si>
  <si>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</si>
  <si>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</si>
  <si>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</si>
  <si>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</si>
  <si>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</si>
  <si>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</si>
  <si>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</si>
  <si>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</si>
  <si>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</si>
  <si>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</si>
  <si>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</si>
  <si>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</si>
  <si>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</si>
  <si>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Основные средства, полученные по краткосрочной аренде (001)</t>
  </si>
  <si>
    <t>Масъул сақлашга қабул қилинган товар-моддий қийматликлар(002)</t>
  </si>
  <si>
    <t>Товарно-материальные ценности, принятые на ответственное хранение (002)</t>
  </si>
  <si>
    <t>Қайта ишлашга қабул қилинган материаллар (003)</t>
  </si>
  <si>
    <t>Материалы, принятые в переработку (003)</t>
  </si>
  <si>
    <t>Комиссияга қабул қилинган товарлар (004)</t>
  </si>
  <si>
    <t>Товары, принятые на комиссию (004)</t>
  </si>
  <si>
    <t>Ўрнатиш учун қабул қилинган ускуналар (005)</t>
  </si>
  <si>
    <t>Оборудование, принятое для монтажа (005)</t>
  </si>
  <si>
    <t>Қатъий қисобот бланкалари (006)</t>
  </si>
  <si>
    <t>Бланки строгой отчетности (006)</t>
  </si>
  <si>
    <t>Тўловга қолиятсиз дебиторларнинг зарарга ҳисобдан чиқарилган қарзи (007)</t>
  </si>
  <si>
    <t>Списанная в убыток задолженность неплатежеспособных дебиторов (007)</t>
  </si>
  <si>
    <t>Олинган мажбурият ва тўловларнинг таъминоти (008)</t>
  </si>
  <si>
    <t>Обеспечение обязательств и платежей - полученные (008)</t>
  </si>
  <si>
    <t>Берилган мажбурият ва тўловларнинг таъминоти (009)</t>
  </si>
  <si>
    <t>Обеспечение обязательств и платежей - выданные (008)</t>
  </si>
  <si>
    <t>Узоқ муддатли ижара шатрномасига асосан берилган асосий воситалар (010)</t>
  </si>
  <si>
    <t>Основные средства, сданные по договору долгосрочной аренды (010)</t>
  </si>
  <si>
    <t>Ссуда шартномаси бўйича олинган мулклар (011)</t>
  </si>
  <si>
    <t>Имущество, полученное по договору ссуды (011)</t>
  </si>
  <si>
    <t>Келгуси даврларда солиқ солинадиган базадан чиқариладиган харажатлар (012)</t>
  </si>
  <si>
    <t>Расходы, исключаемые из налогооблагаемой базы следующих периодов (012)</t>
  </si>
  <si>
    <t>Вақтинчалик солиқ имтиёзлари (турлари бўйича) (013)</t>
  </si>
  <si>
    <t>Временные налоговые льготы (по видам) (013)</t>
  </si>
  <si>
    <t>Фойдаланишдаги инвентар ва хўжалик жиҳозлари (014)</t>
  </si>
  <si>
    <t>Инвентарь и хозяйственные принадлежности в эксплуатации (014)</t>
  </si>
  <si>
    <t>Долгосрочные инвестиции, всего</t>
  </si>
  <si>
    <t>БУХГАЛТЕРСКИЙ БАЛАНС - форма № 1</t>
  </si>
  <si>
    <t>Эскириш суммаси(0200)</t>
  </si>
  <si>
    <t>Сумма износа (0200)</t>
  </si>
  <si>
    <t>Остаточная (балансовая)стоимость (стр.010 - 011)</t>
  </si>
  <si>
    <t>Баланс активи бўйича жами (сатр.130+390)</t>
  </si>
  <si>
    <t>Всего по активу баланса (стр.130+390)</t>
  </si>
  <si>
    <t>Обеспечение обязательств и платежей - выданные (009)</t>
  </si>
  <si>
    <t>OКУД бўйича 1-шакл</t>
  </si>
  <si>
    <t>Тармоқ (фаолият тури)</t>
  </si>
  <si>
    <t>Отрасль (вид деятельности)</t>
  </si>
  <si>
    <t>Манзил</t>
  </si>
  <si>
    <t xml:space="preserve"> Коды</t>
  </si>
  <si>
    <t>Қолдиқ (баланс) қиймати (сатр.010 - 011)</t>
  </si>
  <si>
    <t>Чет эл капитали мавжуд бўлган корхоналарга инвестициялар (0640)</t>
  </si>
  <si>
    <t>Тайёр маҳсулот (2800)</t>
  </si>
  <si>
    <t>Товары (2900 за минусом 2980)</t>
  </si>
  <si>
    <t>Келгуси давр сарфлари (3100)</t>
  </si>
  <si>
    <t>Дебиторлар, жами (сатр.220+240+250+260+270+280+290+300+310)</t>
  </si>
  <si>
    <t>Дебиторы, всего (стр.220+240+250+260+270+280+290+300+310)</t>
  </si>
  <si>
    <t>Шўъба ва қарам хўжалик жамиятларнинг қарзи (4120)</t>
  </si>
  <si>
    <t>Таъсисчиларнинг устав капиталига улушлар бўйича қарзи(4600)</t>
  </si>
  <si>
    <t>Узоқ муддатли кечиктирилган мажбуриятлар (7210, 7220, 7230)</t>
  </si>
  <si>
    <t>Комиссия қабул қилинган товарлар (004)</t>
  </si>
  <si>
    <t>п.1 приложения к приказу, зарегистрированному Минюстом Руз. от 19.05.2007 г. За № 1209-4</t>
  </si>
  <si>
    <r>
      <t>Кўрсакичларнинг номи</t>
    </r>
    <r>
      <rPr>
        <sz val="8"/>
        <rFont val="APP Courier Pravo 2000"/>
        <family val="1"/>
      </rPr>
      <t xml:space="preserve">  
 Наименование показателей</t>
    </r>
  </si>
  <si>
    <r>
      <t>Сатр коди</t>
    </r>
    <r>
      <rPr>
        <sz val="8"/>
        <rFont val="APP Courier Pravo 2000"/>
        <family val="1"/>
      </rPr>
      <t xml:space="preserve">       Код строки</t>
    </r>
  </si>
  <si>
    <r>
      <t xml:space="preserve">Кўрсакичларнинг номи </t>
    </r>
    <r>
      <rPr>
        <sz val="8"/>
        <rFont val="APP Courier Pravo 2000"/>
        <family val="1"/>
      </rPr>
      <t xml:space="preserve">
Наименование показателей</t>
    </r>
  </si>
  <si>
    <r>
      <t xml:space="preserve">Сатр коди </t>
    </r>
    <r>
      <rPr>
        <sz val="8"/>
        <rFont val="APP Courier Pravo 2000"/>
        <family val="1"/>
      </rPr>
      <t xml:space="preserve">      Код строки</t>
    </r>
  </si>
  <si>
    <t>Ҳисоб-китоб счётидаги пул маблағлари (5100)</t>
  </si>
  <si>
    <t>II бўлим бўйича жами (сатр.140+190+200+210+320+230+370+380)</t>
  </si>
  <si>
    <t>Итого по разделу II (стр.140+190+200+210+320+370+380)</t>
  </si>
  <si>
    <r>
      <t>Кўрсакичларнинг номи</t>
    </r>
    <r>
      <rPr>
        <sz val="8"/>
        <rFont val="APP Courier Pravo 2000"/>
        <family val="1"/>
      </rPr>
      <t xml:space="preserve"> 
 Наименование показателей</t>
    </r>
  </si>
  <si>
    <t>(сатр.500+520+530+540+550+560+570+580+590)</t>
  </si>
  <si>
    <t>(стр.500+520+530+540+550+560+570+580+590)</t>
  </si>
  <si>
    <t>Жорий мажбуриятлар, жами (сатр.610+630+640+650+ 660+670+680+ 690+700+710+720+730+740+750+760)</t>
  </si>
  <si>
    <t>Текущие обязательства, всего(сатр.610+630+640+650+ 660+670+ 680+690+700+710+720+730+740+750+760)</t>
  </si>
  <si>
    <r>
      <t xml:space="preserve">Кўрсакичларнинг номи </t>
    </r>
    <r>
      <rPr>
        <sz val="8"/>
        <rFont val="APP Courier Pravo 2000"/>
        <family val="1"/>
      </rPr>
      <t xml:space="preserve">
 Наименование показателей</t>
    </r>
  </si>
  <si>
    <r>
      <t xml:space="preserve">Сатр коди   </t>
    </r>
    <r>
      <rPr>
        <sz val="8"/>
        <rFont val="APP Courier Pravo 2000"/>
        <family val="1"/>
      </rPr>
      <t xml:space="preserve">    Код строки</t>
    </r>
  </si>
  <si>
    <t>В приложение № 1 внесены изменения согласно п.1 приложения к приказу, зарегистрированному Минюстом Руз. № 1209-2 от 2-.12.2004 г.,</t>
  </si>
  <si>
    <t>18147749</t>
  </si>
  <si>
    <t>1006</t>
  </si>
  <si>
    <t>200524323</t>
  </si>
  <si>
    <t>1726269</t>
  </si>
  <si>
    <t>Коммунальное хозяйство</t>
  </si>
  <si>
    <t>М-в Ялангач, п/о  164</t>
  </si>
  <si>
    <r>
      <t xml:space="preserve">Ҳисобот йили             бошига   </t>
    </r>
    <r>
      <rPr>
        <sz val="8"/>
        <rFont val="APP Courier Pravo 2000"/>
        <family val="1"/>
      </rPr>
      <t xml:space="preserve">                       На начало                отчетного года</t>
    </r>
  </si>
  <si>
    <r>
      <t xml:space="preserve">Ҳисобот йили           охирига </t>
    </r>
    <r>
      <rPr>
        <sz val="8"/>
        <rFont val="APP Courier Pravo 2000"/>
        <family val="1"/>
      </rPr>
      <t xml:space="preserve">                        На конец                   отчетного периода</t>
    </r>
  </si>
  <si>
    <t>Прочие дебиторские задолженности (4800)</t>
  </si>
  <si>
    <t>ГУП "Toshkent issiqlik markazi"</t>
  </si>
  <si>
    <t>по ОКЭД</t>
  </si>
  <si>
    <t>35300</t>
  </si>
  <si>
    <t>Государственная</t>
  </si>
  <si>
    <t>213</t>
  </si>
  <si>
    <t>на  1 октября 2019 г.</t>
  </si>
</sst>
</file>

<file path=xl/styles.xml><?xml version="1.0" encoding="utf-8"?>
<styleSheet xmlns="http://schemas.openxmlformats.org/spreadsheetml/2006/main">
  <numFmts count="2">
    <numFmt numFmtId="164" formatCode="#,##0.00_с_у_м_."/>
    <numFmt numFmtId="165" formatCode="#,##0;[Red]#,##0"/>
  </numFmts>
  <fonts count="30">
    <font>
      <sz val="10"/>
      <name val="Arial Cyr"/>
      <charset val="204"/>
    </font>
    <font>
      <sz val="9"/>
      <name val="APP Courier Pravo 2000"/>
      <family val="1"/>
    </font>
    <font>
      <sz val="10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b/>
      <sz val="9"/>
      <name val="APP Courier Pravo 2000"/>
      <family val="1"/>
    </font>
    <font>
      <b/>
      <i/>
      <sz val="9"/>
      <name val="APP Courier Pravo 2000"/>
      <family val="1"/>
    </font>
    <font>
      <b/>
      <sz val="8"/>
      <name val="APP Courier Pravo 2000"/>
      <family val="1"/>
    </font>
    <font>
      <b/>
      <i/>
      <sz val="8"/>
      <name val="APP Courier Pravo 2000"/>
      <family val="1"/>
    </font>
    <font>
      <b/>
      <sz val="10"/>
      <name val="APP Courier Pravo 2000"/>
      <family val="1"/>
    </font>
    <font>
      <vertAlign val="superscript"/>
      <sz val="11"/>
      <name val="APP Courier Pravo 2000"/>
      <family val="1"/>
    </font>
    <font>
      <b/>
      <sz val="12"/>
      <name val="APP Courier Pravo 2000"/>
      <family val="1"/>
    </font>
    <font>
      <sz val="9"/>
      <name val="Arial Cyr"/>
      <charset val="204"/>
    </font>
    <font>
      <sz val="8"/>
      <name val="APP Courier Pravo 2000"/>
      <family val="1"/>
      <charset val="204"/>
    </font>
    <font>
      <sz val="10"/>
      <name val="Arial Cyr"/>
      <charset val="204"/>
    </font>
    <font>
      <sz val="8"/>
      <color indexed="17"/>
      <name val="APP Courier Pravo 2000"/>
      <family val="1"/>
    </font>
    <font>
      <b/>
      <sz val="7"/>
      <color indexed="17"/>
      <name val="APP Courier Pravo 2000"/>
      <charset val="204"/>
    </font>
    <font>
      <b/>
      <sz val="8"/>
      <name val="APP Courier Pravo 2000"/>
      <charset val="204"/>
    </font>
    <font>
      <b/>
      <sz val="10"/>
      <name val="APP Courier Pravo 2000"/>
      <charset val="204"/>
    </font>
    <font>
      <b/>
      <sz val="9"/>
      <name val="APP Courier Pravo 2000"/>
      <charset val="204"/>
    </font>
    <font>
      <sz val="10"/>
      <name val="APP Courier Pravo 2000"/>
      <charset val="204"/>
    </font>
    <font>
      <b/>
      <vertAlign val="subscript"/>
      <sz val="11"/>
      <name val="APP Courier Pravo 2000"/>
      <charset val="204"/>
    </font>
    <font>
      <sz val="9"/>
      <name val="APP Courier Pravo 2000"/>
      <charset val="204"/>
    </font>
    <font>
      <i/>
      <sz val="9"/>
      <name val="APP Courier Pravo 2000"/>
      <charset val="204"/>
    </font>
    <font>
      <b/>
      <sz val="10"/>
      <name val="Arial Cyr"/>
      <charset val="204"/>
    </font>
    <font>
      <sz val="8"/>
      <name val="APP Courier Pravo 2000"/>
      <charset val="204"/>
    </font>
    <font>
      <sz val="12"/>
      <name val="APP Courier Pravo 2000"/>
      <family val="1"/>
    </font>
    <font>
      <sz val="7"/>
      <name val="APP Courier Pravo 2000"/>
      <family val="1"/>
    </font>
    <font>
      <sz val="10"/>
      <color indexed="10"/>
      <name val="APP Courier Pravo 2000"/>
      <family val="1"/>
    </font>
    <font>
      <sz val="8"/>
      <color indexed="10"/>
      <name val="APP Courier Pravo 2000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/>
    <xf numFmtId="49" fontId="2" fillId="0" borderId="3" xfId="0" applyNumberFormat="1" applyFont="1" applyBorder="1"/>
    <xf numFmtId="49" fontId="6" fillId="0" borderId="4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7" fillId="0" borderId="2" xfId="0" applyNumberFormat="1" applyFont="1" applyBorder="1"/>
    <xf numFmtId="49" fontId="7" fillId="0" borderId="6" xfId="0" applyNumberFormat="1" applyFont="1" applyBorder="1"/>
    <xf numFmtId="49" fontId="3" fillId="0" borderId="0" xfId="0" applyNumberFormat="1" applyFont="1" applyBorder="1"/>
    <xf numFmtId="49" fontId="2" fillId="0" borderId="7" xfId="0" applyNumberFormat="1" applyFont="1" applyBorder="1"/>
    <xf numFmtId="49" fontId="2" fillId="0" borderId="5" xfId="0" applyNumberFormat="1" applyFont="1" applyBorder="1"/>
    <xf numFmtId="49" fontId="3" fillId="0" borderId="6" xfId="0" applyNumberFormat="1" applyFont="1" applyBorder="1"/>
    <xf numFmtId="0" fontId="2" fillId="0" borderId="0" xfId="0" applyFont="1" applyBorder="1" applyAlignment="1">
      <alignment horizontal="center" vertical="center" wrapText="1"/>
    </xf>
    <xf numFmtId="49" fontId="3" fillId="0" borderId="4" xfId="0" applyNumberFormat="1" applyFont="1" applyBorder="1" applyAlignment="1"/>
    <xf numFmtId="49" fontId="8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49" fontId="7" fillId="0" borderId="2" xfId="0" applyNumberFormat="1" applyFont="1" applyBorder="1" applyAlignment="1"/>
    <xf numFmtId="0" fontId="9" fillId="0" borderId="3" xfId="0" applyFont="1" applyBorder="1" applyAlignment="1"/>
    <xf numFmtId="0" fontId="9" fillId="0" borderId="7" xfId="0" applyFont="1" applyBorder="1" applyAlignment="1"/>
    <xf numFmtId="49" fontId="7" fillId="0" borderId="4" xfId="0" applyNumberFormat="1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3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6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3" fillId="0" borderId="6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0" fontId="11" fillId="0" borderId="0" xfId="0" applyFont="1" applyBorder="1" applyAlignment="1"/>
    <xf numFmtId="0" fontId="9" fillId="0" borderId="0" xfId="0" applyFont="1" applyBorder="1" applyAlignment="1"/>
    <xf numFmtId="49" fontId="7" fillId="0" borderId="0" xfId="0" applyNumberFormat="1" applyFont="1" applyBorder="1"/>
    <xf numFmtId="49" fontId="3" fillId="0" borderId="5" xfId="0" applyNumberFormat="1" applyFont="1" applyBorder="1"/>
    <xf numFmtId="49" fontId="13" fillId="0" borderId="6" xfId="0" applyNumberFormat="1" applyFont="1" applyBorder="1"/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/>
    <xf numFmtId="49" fontId="21" fillId="0" borderId="0" xfId="0" applyNumberFormat="1" applyFont="1" applyAlignment="1">
      <alignment horizontal="right"/>
    </xf>
    <xf numFmtId="49" fontId="21" fillId="0" borderId="0" xfId="0" applyNumberFormat="1" applyFont="1"/>
    <xf numFmtId="49" fontId="22" fillId="0" borderId="0" xfId="0" applyNumberFormat="1" applyFont="1" applyAlignment="1">
      <alignment horizontal="right"/>
    </xf>
    <xf numFmtId="49" fontId="23" fillId="0" borderId="4" xfId="0" applyNumberFormat="1" applyFont="1" applyBorder="1"/>
    <xf numFmtId="49" fontId="17" fillId="0" borderId="2" xfId="0" applyNumberFormat="1" applyFont="1" applyBorder="1"/>
    <xf numFmtId="49" fontId="17" fillId="0" borderId="6" xfId="0" applyNumberFormat="1" applyFont="1" applyBorder="1"/>
    <xf numFmtId="49" fontId="25" fillId="0" borderId="6" xfId="0" applyNumberFormat="1" applyFont="1" applyBorder="1"/>
    <xf numFmtId="49" fontId="17" fillId="0" borderId="2" xfId="0" applyNumberFormat="1" applyFont="1" applyBorder="1" applyAlignment="1"/>
    <xf numFmtId="49" fontId="17" fillId="0" borderId="6" xfId="0" applyNumberFormat="1" applyFont="1" applyBorder="1" applyAlignment="1">
      <alignment horizontal="left"/>
    </xf>
    <xf numFmtId="49" fontId="25" fillId="0" borderId="4" xfId="0" applyNumberFormat="1" applyFont="1" applyBorder="1" applyAlignment="1"/>
    <xf numFmtId="0" fontId="17" fillId="0" borderId="2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/>
    <xf numFmtId="165" fontId="2" fillId="0" borderId="0" xfId="0" applyNumberFormat="1" applyFont="1"/>
    <xf numFmtId="4" fontId="3" fillId="0" borderId="0" xfId="0" applyNumberFormat="1" applyFont="1"/>
    <xf numFmtId="49" fontId="11" fillId="0" borderId="0" xfId="0" applyNumberFormat="1" applyFont="1"/>
    <xf numFmtId="49" fontId="26" fillId="0" borderId="0" xfId="0" applyNumberFormat="1" applyFont="1"/>
    <xf numFmtId="49" fontId="26" fillId="0" borderId="1" xfId="0" applyNumberFormat="1" applyFont="1" applyBorder="1"/>
    <xf numFmtId="2" fontId="3" fillId="0" borderId="0" xfId="0" applyNumberFormat="1" applyFont="1"/>
    <xf numFmtId="4" fontId="27" fillId="0" borderId="0" xfId="0" applyNumberFormat="1" applyFont="1"/>
    <xf numFmtId="49" fontId="27" fillId="0" borderId="0" xfId="0" applyNumberFormat="1" applyFont="1"/>
    <xf numFmtId="2" fontId="27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49" fontId="28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18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/>
    <xf numFmtId="0" fontId="14" fillId="0" borderId="7" xfId="0" applyFont="1" applyBorder="1"/>
    <xf numFmtId="0" fontId="14" fillId="0" borderId="4" xfId="0" applyFont="1" applyBorder="1"/>
    <xf numFmtId="0" fontId="14" fillId="0" borderId="1" xfId="0" applyFont="1" applyBorder="1"/>
    <xf numFmtId="0" fontId="14" fillId="0" borderId="5" xfId="0" applyFont="1" applyBorder="1"/>
    <xf numFmtId="49" fontId="17" fillId="0" borderId="2" xfId="0" applyNumberFormat="1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3" fontId="29" fillId="0" borderId="7" xfId="0" applyNumberFormat="1" applyFont="1" applyBorder="1" applyAlignment="1">
      <alignment horizontal="center" vertical="center" wrapText="1"/>
    </xf>
    <xf numFmtId="3" fontId="29" fillId="0" borderId="4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82"/>
  <sheetViews>
    <sheetView showZeros="0" tabSelected="1" topLeftCell="B13" zoomScale="120" zoomScaleNormal="120" zoomScaleSheetLayoutView="100" workbookViewId="0">
      <selection activeCell="U23" sqref="U23"/>
    </sheetView>
  </sheetViews>
  <sheetFormatPr defaultColWidth="0" defaultRowHeight="12.75" zeroHeight="1"/>
  <cols>
    <col min="1" max="28" width="1.7109375" style="1" customWidth="1"/>
    <col min="29" max="29" width="6.5703125" style="1" customWidth="1"/>
    <col min="30" max="58" width="1.7109375" style="1" customWidth="1"/>
    <col min="59" max="113" width="1.7109375" style="1" hidden="1" customWidth="1"/>
    <col min="114" max="16384" width="0" style="1" hidden="1"/>
  </cols>
  <sheetData>
    <row r="1" spans="4:53">
      <c r="D1" s="60" t="s">
        <v>426</v>
      </c>
    </row>
    <row r="2" spans="4:53">
      <c r="D2" s="60" t="s">
        <v>411</v>
      </c>
    </row>
    <row r="3" spans="4:53">
      <c r="D3" s="59"/>
    </row>
    <row r="4" spans="4:53"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2" t="s">
        <v>89</v>
      </c>
    </row>
    <row r="5" spans="4:53" ht="12.75" customHeight="1"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 t="s">
        <v>90</v>
      </c>
    </row>
    <row r="6" spans="4:53"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 t="s">
        <v>91</v>
      </c>
    </row>
    <row r="7" spans="4:53"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2" t="s">
        <v>92</v>
      </c>
    </row>
    <row r="8" spans="4:53"/>
    <row r="9" spans="4:53"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6" t="s">
        <v>93</v>
      </c>
      <c r="AZ9" s="63"/>
      <c r="BA9" s="63"/>
    </row>
    <row r="10" spans="4:53"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6" t="s">
        <v>94</v>
      </c>
      <c r="AZ10" s="63"/>
      <c r="BA10" s="63"/>
    </row>
    <row r="11" spans="4:53"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6" t="s">
        <v>95</v>
      </c>
      <c r="AZ11" s="63"/>
      <c r="BA11" s="63"/>
    </row>
    <row r="12" spans="4:53"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6" t="s">
        <v>96</v>
      </c>
      <c r="AZ12" s="63"/>
      <c r="BA12" s="63"/>
    </row>
    <row r="13" spans="4:53"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</row>
    <row r="14" spans="4:53" ht="12.75" customHeight="1"/>
    <row r="15" spans="4:53">
      <c r="P15" s="61" t="s">
        <v>0</v>
      </c>
    </row>
    <row r="16" spans="4:53" ht="12.75" customHeight="1">
      <c r="P16" s="41" t="s">
        <v>388</v>
      </c>
    </row>
    <row r="17" spans="2:51"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1" t="s">
        <v>1</v>
      </c>
    </row>
    <row r="18" spans="2:51" ht="26.25" customHeight="1"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78" t="s">
        <v>441</v>
      </c>
      <c r="X18" s="79"/>
      <c r="Y18" s="80"/>
      <c r="Z18" s="80"/>
      <c r="AA18" s="80"/>
      <c r="AB18" s="80"/>
      <c r="AC18" s="80"/>
      <c r="AD18" s="2"/>
      <c r="AE18" s="2"/>
      <c r="AF18" s="2"/>
      <c r="AG18" s="2"/>
      <c r="AH18" s="78"/>
      <c r="AI18" s="79"/>
      <c r="AJ18" s="79"/>
      <c r="AK18" s="79"/>
    </row>
    <row r="19" spans="2:51"/>
    <row r="20" spans="2:51" ht="12.75" customHeight="1">
      <c r="AS20" s="110" t="s">
        <v>399</v>
      </c>
      <c r="AT20" s="111"/>
      <c r="AU20" s="111"/>
      <c r="AV20" s="111"/>
      <c r="AW20" s="111"/>
      <c r="AX20" s="111"/>
      <c r="AY20" s="112"/>
    </row>
    <row r="21" spans="2:51">
      <c r="AS21" s="113"/>
      <c r="AT21" s="114"/>
      <c r="AU21" s="114"/>
      <c r="AV21" s="114"/>
      <c r="AW21" s="114"/>
      <c r="AX21" s="114"/>
      <c r="AY21" s="115"/>
    </row>
    <row r="22" spans="2:51" ht="12.75" customHeight="1">
      <c r="AN22" s="44"/>
      <c r="AO22" s="44"/>
      <c r="AQ22" s="64" t="s">
        <v>395</v>
      </c>
      <c r="AR22" s="44"/>
      <c r="AS22" s="116" t="s">
        <v>107</v>
      </c>
      <c r="AT22" s="111"/>
      <c r="AU22" s="111"/>
      <c r="AV22" s="111"/>
      <c r="AW22" s="111"/>
      <c r="AX22" s="111"/>
      <c r="AY22" s="112"/>
    </row>
    <row r="23" spans="2:51" ht="18">
      <c r="AN23" s="3"/>
      <c r="AO23" s="44"/>
      <c r="AQ23" s="43" t="s">
        <v>7</v>
      </c>
      <c r="AR23" s="44"/>
      <c r="AS23" s="113"/>
      <c r="AT23" s="114"/>
      <c r="AU23" s="114"/>
      <c r="AV23" s="114"/>
      <c r="AW23" s="114"/>
      <c r="AX23" s="114"/>
      <c r="AY23" s="115"/>
    </row>
    <row r="24" spans="2:51" ht="18">
      <c r="AN24" s="3"/>
      <c r="AO24" s="44"/>
      <c r="AQ24" s="43"/>
      <c r="AR24" s="44"/>
      <c r="AS24" s="23"/>
      <c r="AT24" s="23"/>
      <c r="AU24" s="23"/>
      <c r="AV24" s="23"/>
      <c r="AW24" s="23"/>
      <c r="AX24" s="23"/>
      <c r="AY24" s="23"/>
    </row>
    <row r="25" spans="2:51" ht="18">
      <c r="AN25" s="3"/>
      <c r="AO25" s="44"/>
      <c r="AQ25" s="43"/>
      <c r="AR25" s="44"/>
      <c r="AS25" s="23"/>
      <c r="AT25" s="23"/>
      <c r="AU25" s="23"/>
      <c r="AV25" s="23"/>
      <c r="AW25" s="23"/>
      <c r="AX25" s="23"/>
      <c r="AY25" s="23"/>
    </row>
    <row r="26" spans="2:51" ht="6.75" customHeight="1">
      <c r="AD26" s="40"/>
      <c r="AN26" s="3"/>
      <c r="AO26" s="44"/>
      <c r="AQ26" s="43"/>
      <c r="AR26" s="44"/>
      <c r="AS26" s="44"/>
      <c r="AT26" s="44"/>
      <c r="AU26" s="44"/>
      <c r="AV26" s="44"/>
      <c r="AW26" s="44"/>
      <c r="AX26" s="44"/>
      <c r="AY26" s="44"/>
    </row>
    <row r="27" spans="2:51" ht="12.75" customHeight="1">
      <c r="B27" s="65" t="s">
        <v>2</v>
      </c>
      <c r="I27" s="40"/>
      <c r="J27" s="40"/>
      <c r="K27" s="2"/>
      <c r="L27" s="2"/>
      <c r="M27" s="2"/>
      <c r="N27" s="2" t="s">
        <v>436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N27" s="44"/>
      <c r="AO27" s="44"/>
      <c r="AQ27" s="64" t="s">
        <v>8</v>
      </c>
      <c r="AR27" s="44"/>
      <c r="AS27" s="110" t="s">
        <v>427</v>
      </c>
      <c r="AT27" s="111"/>
      <c r="AU27" s="111"/>
      <c r="AV27" s="111"/>
      <c r="AW27" s="111"/>
      <c r="AX27" s="111"/>
      <c r="AY27" s="112"/>
    </row>
    <row r="28" spans="2:51" ht="15.75" customHeight="1">
      <c r="B28" s="42" t="s">
        <v>3</v>
      </c>
      <c r="AD28" s="40"/>
      <c r="AN28" s="3"/>
      <c r="AO28" s="44"/>
      <c r="AQ28" s="43" t="s">
        <v>10</v>
      </c>
      <c r="AR28" s="6"/>
      <c r="AS28" s="113"/>
      <c r="AT28" s="114"/>
      <c r="AU28" s="114"/>
      <c r="AV28" s="114"/>
      <c r="AW28" s="114"/>
      <c r="AX28" s="114"/>
      <c r="AY28" s="115"/>
    </row>
    <row r="29" spans="2:51" ht="7.5" customHeight="1">
      <c r="B29" s="42"/>
      <c r="AD29" s="40"/>
      <c r="AN29" s="3"/>
      <c r="AO29" s="44"/>
      <c r="AQ29" s="43"/>
      <c r="AR29" s="6"/>
      <c r="AS29" s="44"/>
      <c r="AT29" s="44"/>
      <c r="AU29" s="44"/>
      <c r="AV29" s="44"/>
      <c r="AW29" s="44"/>
      <c r="AX29" s="44"/>
      <c r="AY29" s="44"/>
    </row>
    <row r="30" spans="2:51" ht="16.5">
      <c r="B30" s="65" t="s">
        <v>396</v>
      </c>
      <c r="F30" s="40"/>
      <c r="G30" s="40"/>
      <c r="H30" s="40"/>
      <c r="I30" s="40"/>
      <c r="J30" s="40"/>
      <c r="K30" s="40"/>
      <c r="L30" s="40"/>
      <c r="M30" s="2"/>
      <c r="N30" s="2"/>
      <c r="O30" s="2" t="s">
        <v>431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N30" s="44"/>
      <c r="AO30" s="44"/>
      <c r="AQ30" s="64" t="s">
        <v>9</v>
      </c>
      <c r="AR30" s="45"/>
      <c r="AS30" s="110" t="s">
        <v>438</v>
      </c>
      <c r="AT30" s="111"/>
      <c r="AU30" s="111"/>
      <c r="AV30" s="111"/>
      <c r="AW30" s="111"/>
      <c r="AX30" s="111"/>
      <c r="AY30" s="112"/>
    </row>
    <row r="31" spans="2:51" ht="15.75" customHeight="1">
      <c r="B31" s="42" t="s">
        <v>397</v>
      </c>
      <c r="AN31" s="3"/>
      <c r="AO31" s="44"/>
      <c r="AQ31" s="43" t="s">
        <v>437</v>
      </c>
      <c r="AR31" s="44"/>
      <c r="AS31" s="113"/>
      <c r="AT31" s="114"/>
      <c r="AU31" s="114"/>
      <c r="AV31" s="114"/>
      <c r="AW31" s="114"/>
      <c r="AX31" s="114"/>
      <c r="AY31" s="115"/>
    </row>
    <row r="32" spans="2:51" ht="6.75" customHeight="1">
      <c r="B32" s="42"/>
      <c r="AN32" s="3"/>
      <c r="AO32" s="44"/>
      <c r="AQ32" s="43"/>
      <c r="AR32" s="44"/>
      <c r="AS32" s="23"/>
      <c r="AT32" s="23"/>
      <c r="AU32" s="23"/>
      <c r="AV32" s="23"/>
      <c r="AW32" s="23"/>
      <c r="AX32" s="23"/>
      <c r="AY32" s="23"/>
    </row>
    <row r="33" spans="2:51" ht="16.5">
      <c r="B33" s="65" t="s">
        <v>97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N33" s="44"/>
      <c r="AO33" s="44"/>
      <c r="AQ33" s="64" t="s">
        <v>108</v>
      </c>
      <c r="AR33" s="44"/>
      <c r="AS33" s="110" t="s">
        <v>44</v>
      </c>
      <c r="AT33" s="111"/>
      <c r="AU33" s="111"/>
      <c r="AV33" s="111"/>
      <c r="AW33" s="111"/>
      <c r="AX33" s="111"/>
      <c r="AY33" s="112"/>
    </row>
    <row r="34" spans="2:51" ht="15.75" customHeight="1">
      <c r="B34" s="42" t="s">
        <v>98</v>
      </c>
      <c r="AD34" s="40"/>
      <c r="AN34" s="3"/>
      <c r="AO34" s="44"/>
      <c r="AQ34" s="43" t="s">
        <v>109</v>
      </c>
      <c r="AR34" s="44"/>
      <c r="AS34" s="113"/>
      <c r="AT34" s="114"/>
      <c r="AU34" s="114"/>
      <c r="AV34" s="114"/>
      <c r="AW34" s="114"/>
      <c r="AX34" s="114"/>
      <c r="AY34" s="115"/>
    </row>
    <row r="35" spans="2:51" ht="7.5" customHeight="1">
      <c r="B35" s="42"/>
      <c r="AD35" s="40"/>
      <c r="AN35" s="3"/>
      <c r="AO35" s="44"/>
      <c r="AQ35" s="43"/>
      <c r="AR35" s="44"/>
      <c r="AS35" s="23"/>
      <c r="AT35" s="23"/>
      <c r="AU35" s="23"/>
      <c r="AV35" s="23"/>
      <c r="AW35" s="23"/>
      <c r="AX35" s="23"/>
      <c r="AY35" s="23"/>
    </row>
    <row r="36" spans="2:51" ht="16.5">
      <c r="B36" s="65" t="s">
        <v>99</v>
      </c>
      <c r="L36" s="2"/>
      <c r="M36" s="2"/>
      <c r="N36" s="2"/>
      <c r="O36" s="2" t="s">
        <v>439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N36" s="44"/>
      <c r="AO36" s="44"/>
      <c r="AQ36" s="64" t="s">
        <v>110</v>
      </c>
      <c r="AR36" s="44"/>
      <c r="AS36" s="110" t="s">
        <v>440</v>
      </c>
      <c r="AT36" s="111"/>
      <c r="AU36" s="111"/>
      <c r="AV36" s="111"/>
      <c r="AW36" s="111"/>
      <c r="AX36" s="111"/>
      <c r="AY36" s="112"/>
    </row>
    <row r="37" spans="2:51" ht="15.75" customHeight="1">
      <c r="B37" s="42" t="s">
        <v>100</v>
      </c>
      <c r="AN37" s="3"/>
      <c r="AO37" s="44"/>
      <c r="AQ37" s="43" t="s">
        <v>111</v>
      </c>
      <c r="AR37" s="44"/>
      <c r="AS37" s="113"/>
      <c r="AT37" s="114"/>
      <c r="AU37" s="114"/>
      <c r="AV37" s="114"/>
      <c r="AW37" s="114"/>
      <c r="AX37" s="114"/>
      <c r="AY37" s="115"/>
    </row>
    <row r="38" spans="2:51" ht="9.75" customHeight="1">
      <c r="B38" s="42"/>
      <c r="AN38" s="3"/>
      <c r="AO38" s="44"/>
      <c r="AQ38" s="43"/>
      <c r="AR38" s="44"/>
      <c r="AS38" s="23"/>
      <c r="AT38" s="23"/>
      <c r="AU38" s="23"/>
      <c r="AV38" s="23"/>
      <c r="AW38" s="23"/>
      <c r="AX38" s="23"/>
      <c r="AY38" s="23"/>
    </row>
    <row r="39" spans="2:51" ht="16.5">
      <c r="B39" s="65" t="s">
        <v>101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N39" s="44"/>
      <c r="AO39" s="44"/>
      <c r="AQ39" s="64" t="s">
        <v>112</v>
      </c>
      <c r="AR39" s="44"/>
      <c r="AS39" s="110" t="s">
        <v>428</v>
      </c>
      <c r="AT39" s="111"/>
      <c r="AU39" s="111"/>
      <c r="AV39" s="111"/>
      <c r="AW39" s="111"/>
      <c r="AX39" s="111"/>
      <c r="AY39" s="112"/>
    </row>
    <row r="40" spans="2:51" ht="15.75" customHeight="1">
      <c r="B40" s="42" t="s">
        <v>102</v>
      </c>
      <c r="AN40" s="3"/>
      <c r="AO40" s="44"/>
      <c r="AQ40" s="43" t="s">
        <v>113</v>
      </c>
      <c r="AR40" s="44"/>
      <c r="AS40" s="113"/>
      <c r="AT40" s="114"/>
      <c r="AU40" s="114"/>
      <c r="AV40" s="114"/>
      <c r="AW40" s="114"/>
      <c r="AX40" s="114"/>
      <c r="AY40" s="115"/>
    </row>
    <row r="41" spans="2:51" ht="7.5" customHeight="1">
      <c r="B41" s="42"/>
      <c r="AN41" s="3"/>
      <c r="AO41" s="44"/>
      <c r="AQ41" s="43"/>
      <c r="AR41" s="44"/>
      <c r="AS41" s="23"/>
      <c r="AT41" s="23"/>
      <c r="AU41" s="23"/>
      <c r="AV41" s="23"/>
      <c r="AW41" s="23"/>
      <c r="AX41" s="23"/>
      <c r="AY41" s="23"/>
    </row>
    <row r="42" spans="2:51" ht="16.5">
      <c r="B42" s="65" t="s">
        <v>103</v>
      </c>
      <c r="AB42" s="2"/>
      <c r="AC42" s="2"/>
      <c r="AD42" s="2"/>
      <c r="AE42" s="2"/>
      <c r="AF42" s="2"/>
      <c r="AG42" s="2"/>
      <c r="AH42" s="2"/>
      <c r="AN42" s="44"/>
      <c r="AO42" s="44"/>
      <c r="AP42" s="44"/>
      <c r="AQ42" s="64" t="s">
        <v>114</v>
      </c>
      <c r="AR42" s="44"/>
      <c r="AS42" s="110" t="s">
        <v>429</v>
      </c>
      <c r="AT42" s="111"/>
      <c r="AU42" s="111"/>
      <c r="AV42" s="111"/>
      <c r="AW42" s="111"/>
      <c r="AX42" s="111"/>
      <c r="AY42" s="112"/>
    </row>
    <row r="43" spans="2:51" ht="16.5" customHeight="1">
      <c r="B43" s="42" t="s">
        <v>104</v>
      </c>
      <c r="AD43" s="40"/>
      <c r="AN43" s="5"/>
      <c r="AO43" s="5"/>
      <c r="AP43" s="5"/>
      <c r="AQ43" s="43" t="s">
        <v>115</v>
      </c>
      <c r="AR43" s="5"/>
      <c r="AS43" s="113"/>
      <c r="AT43" s="114"/>
      <c r="AU43" s="114"/>
      <c r="AV43" s="114"/>
      <c r="AW43" s="114"/>
      <c r="AX43" s="114"/>
      <c r="AY43" s="115"/>
    </row>
    <row r="44" spans="2:51" ht="7.5" customHeight="1">
      <c r="B44" s="42"/>
      <c r="AD44" s="40"/>
      <c r="AN44" s="5"/>
      <c r="AO44" s="5"/>
      <c r="AP44" s="5"/>
      <c r="AQ44" s="43"/>
      <c r="AR44" s="5"/>
      <c r="AS44" s="23"/>
      <c r="AT44" s="23"/>
      <c r="AU44" s="23"/>
      <c r="AV44" s="23"/>
      <c r="AW44" s="23"/>
      <c r="AX44" s="23"/>
      <c r="AY44" s="23"/>
    </row>
    <row r="45" spans="2:51" ht="16.5">
      <c r="B45" s="65" t="s">
        <v>105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N45" s="5"/>
      <c r="AO45" s="5"/>
      <c r="AP45" s="5"/>
      <c r="AQ45" s="64" t="s">
        <v>116</v>
      </c>
      <c r="AR45" s="5"/>
      <c r="AS45" s="110" t="s">
        <v>430</v>
      </c>
      <c r="AT45" s="111"/>
      <c r="AU45" s="111"/>
      <c r="AV45" s="111"/>
      <c r="AW45" s="111"/>
      <c r="AX45" s="111"/>
      <c r="AY45" s="112"/>
    </row>
    <row r="46" spans="2:51" ht="15.75" customHeight="1">
      <c r="B46" s="42" t="s">
        <v>106</v>
      </c>
      <c r="AD46" s="40"/>
      <c r="AN46" s="3"/>
      <c r="AO46" s="44"/>
      <c r="AP46" s="44"/>
      <c r="AQ46" s="43" t="s">
        <v>117</v>
      </c>
      <c r="AR46" s="44"/>
      <c r="AS46" s="113"/>
      <c r="AT46" s="114"/>
      <c r="AU46" s="114"/>
      <c r="AV46" s="114"/>
      <c r="AW46" s="114"/>
      <c r="AX46" s="114"/>
      <c r="AY46" s="115"/>
    </row>
    <row r="47" spans="2:51" ht="8.25" customHeight="1">
      <c r="B47" s="42"/>
      <c r="AD47" s="40"/>
      <c r="AN47" s="3"/>
      <c r="AO47" s="44"/>
      <c r="AP47" s="44"/>
      <c r="AQ47" s="43"/>
      <c r="AR47" s="44"/>
      <c r="AS47" s="23"/>
      <c r="AT47" s="23"/>
      <c r="AU47" s="23"/>
      <c r="AV47" s="23"/>
      <c r="AW47" s="23"/>
      <c r="AX47" s="23"/>
      <c r="AY47" s="23"/>
    </row>
    <row r="48" spans="2:51" ht="17.25">
      <c r="B48" s="65" t="s">
        <v>398</v>
      </c>
      <c r="E48" s="40"/>
      <c r="F48" s="40"/>
      <c r="G48" s="2"/>
      <c r="H48" s="2"/>
      <c r="I48" s="2" t="s">
        <v>432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J48" s="4"/>
      <c r="AN48" s="44"/>
      <c r="AO48" s="44"/>
      <c r="AP48" s="44"/>
      <c r="AQ48" s="64" t="s">
        <v>11</v>
      </c>
      <c r="AR48" s="44"/>
      <c r="AS48" s="110"/>
      <c r="AT48" s="111"/>
      <c r="AU48" s="111"/>
      <c r="AV48" s="111"/>
      <c r="AW48" s="111"/>
      <c r="AX48" s="111"/>
      <c r="AY48" s="112"/>
    </row>
    <row r="49" spans="2:51" ht="15.75" customHeight="1">
      <c r="B49" s="42" t="s">
        <v>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N49" s="3"/>
      <c r="AO49" s="44"/>
      <c r="AP49" s="44"/>
      <c r="AQ49" s="43" t="s">
        <v>14</v>
      </c>
      <c r="AR49" s="44"/>
      <c r="AS49" s="113"/>
      <c r="AT49" s="114"/>
      <c r="AU49" s="114"/>
      <c r="AV49" s="114"/>
      <c r="AW49" s="114"/>
      <c r="AX49" s="114"/>
      <c r="AY49" s="115"/>
    </row>
    <row r="50" spans="2:51" ht="6.75" customHeight="1"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N50" s="3"/>
      <c r="AO50" s="44"/>
      <c r="AP50" s="44"/>
      <c r="AQ50" s="43"/>
      <c r="AR50" s="44"/>
      <c r="AS50" s="23"/>
      <c r="AT50" s="23"/>
      <c r="AU50" s="23"/>
      <c r="AV50" s="23"/>
      <c r="AW50" s="23"/>
      <c r="AX50" s="23"/>
      <c r="AY50" s="23"/>
    </row>
    <row r="51" spans="2:51" ht="16.5">
      <c r="B51" s="65" t="s">
        <v>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N51" s="44"/>
      <c r="AO51" s="44"/>
      <c r="AP51" s="44"/>
      <c r="AQ51" s="64" t="s">
        <v>12</v>
      </c>
      <c r="AR51" s="44"/>
      <c r="AS51" s="110"/>
      <c r="AT51" s="111"/>
      <c r="AU51" s="111"/>
      <c r="AV51" s="111"/>
      <c r="AW51" s="111"/>
      <c r="AX51" s="111"/>
      <c r="AY51" s="112"/>
    </row>
    <row r="52" spans="2:51" ht="15.75" customHeight="1">
      <c r="B52" s="42" t="s">
        <v>5</v>
      </c>
      <c r="AN52" s="3"/>
      <c r="AO52" s="44"/>
      <c r="AP52" s="44"/>
      <c r="AQ52" s="43" t="s">
        <v>15</v>
      </c>
      <c r="AR52" s="44"/>
      <c r="AS52" s="113"/>
      <c r="AT52" s="114"/>
      <c r="AU52" s="114"/>
      <c r="AV52" s="114"/>
      <c r="AW52" s="114"/>
      <c r="AX52" s="114"/>
      <c r="AY52" s="115"/>
    </row>
    <row r="53" spans="2:51" ht="6.75" customHeight="1">
      <c r="B53" s="42"/>
      <c r="AN53" s="3"/>
      <c r="AO53" s="44"/>
      <c r="AP53" s="44"/>
      <c r="AQ53" s="43"/>
      <c r="AR53" s="44"/>
      <c r="AS53" s="23"/>
      <c r="AT53" s="23"/>
      <c r="AU53" s="23"/>
      <c r="AV53" s="23"/>
      <c r="AW53" s="23"/>
      <c r="AX53" s="23"/>
      <c r="AY53" s="23"/>
    </row>
    <row r="54" spans="2:51" ht="16.5">
      <c r="AN54" s="44"/>
      <c r="AO54" s="44"/>
      <c r="AP54" s="44"/>
      <c r="AQ54" s="64" t="s">
        <v>13</v>
      </c>
      <c r="AR54" s="44"/>
      <c r="AS54" s="110"/>
      <c r="AT54" s="111"/>
      <c r="AU54" s="111"/>
      <c r="AV54" s="111"/>
      <c r="AW54" s="111"/>
      <c r="AX54" s="111"/>
      <c r="AY54" s="112"/>
    </row>
    <row r="55" spans="2:51" ht="15" customHeight="1">
      <c r="AQ55" s="43" t="s">
        <v>16</v>
      </c>
      <c r="AS55" s="113"/>
      <c r="AT55" s="114"/>
      <c r="AU55" s="114"/>
      <c r="AV55" s="114"/>
      <c r="AW55" s="114"/>
      <c r="AX55" s="114"/>
      <c r="AY55" s="115"/>
    </row>
    <row r="56" spans="2:51"/>
    <row r="57" spans="2:51"/>
    <row r="58" spans="2:51"/>
    <row r="59" spans="2:51"/>
    <row r="60" spans="2:51"/>
    <row r="61" spans="2:51"/>
    <row r="62" spans="2:51" ht="12.75" hidden="1" customHeight="1"/>
    <row r="63" spans="2:51" ht="10.5" hidden="1" customHeight="1"/>
    <row r="64" spans="2:51" ht="12.75" hidden="1" customHeight="1"/>
    <row r="65" spans="2:51" ht="12.75" hidden="1" customHeight="1"/>
    <row r="66" spans="2:51" ht="12.75" hidden="1" customHeight="1"/>
    <row r="67" spans="2:51" ht="12.75" hidden="1" customHeight="1"/>
    <row r="68" spans="2:51" ht="12.75" hidden="1" customHeight="1"/>
    <row r="69" spans="2:51" ht="12.75" hidden="1" customHeight="1"/>
    <row r="70" spans="2:51" hidden="1">
      <c r="B70" s="98" t="s">
        <v>17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100"/>
      <c r="AD70" s="99" t="s">
        <v>18</v>
      </c>
      <c r="AE70" s="99"/>
      <c r="AF70" s="99"/>
      <c r="AG70" s="99"/>
      <c r="AH70" s="99"/>
      <c r="AI70" s="100"/>
      <c r="AJ70" s="98" t="s">
        <v>118</v>
      </c>
      <c r="AK70" s="99"/>
      <c r="AL70" s="99"/>
      <c r="AM70" s="99"/>
      <c r="AN70" s="99"/>
      <c r="AO70" s="99"/>
      <c r="AP70" s="99"/>
      <c r="AQ70" s="99"/>
      <c r="AR70" s="98" t="s">
        <v>119</v>
      </c>
      <c r="AS70" s="99"/>
      <c r="AT70" s="99"/>
      <c r="AU70" s="99"/>
      <c r="AV70" s="99"/>
      <c r="AW70" s="99"/>
      <c r="AX70" s="99"/>
      <c r="AY70" s="100"/>
    </row>
    <row r="71" spans="2:51" hidden="1">
      <c r="B71" s="130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2"/>
      <c r="AD71" s="131"/>
      <c r="AE71" s="131"/>
      <c r="AF71" s="131"/>
      <c r="AG71" s="131"/>
      <c r="AH71" s="131"/>
      <c r="AI71" s="132"/>
      <c r="AJ71" s="130"/>
      <c r="AK71" s="131"/>
      <c r="AL71" s="131"/>
      <c r="AM71" s="131"/>
      <c r="AN71" s="131"/>
      <c r="AO71" s="131"/>
      <c r="AP71" s="131"/>
      <c r="AQ71" s="131"/>
      <c r="AR71" s="130"/>
      <c r="AS71" s="131"/>
      <c r="AT71" s="131"/>
      <c r="AU71" s="131"/>
      <c r="AV71" s="131"/>
      <c r="AW71" s="131"/>
      <c r="AX71" s="131"/>
      <c r="AY71" s="132"/>
    </row>
    <row r="72" spans="2:51" hidden="1">
      <c r="B72" s="130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2"/>
      <c r="AD72" s="131"/>
      <c r="AE72" s="131"/>
      <c r="AF72" s="131"/>
      <c r="AG72" s="131"/>
      <c r="AH72" s="131"/>
      <c r="AI72" s="132"/>
      <c r="AJ72" s="130"/>
      <c r="AK72" s="131"/>
      <c r="AL72" s="131"/>
      <c r="AM72" s="131"/>
      <c r="AN72" s="131"/>
      <c r="AO72" s="131"/>
      <c r="AP72" s="131"/>
      <c r="AQ72" s="131"/>
      <c r="AR72" s="130"/>
      <c r="AS72" s="131"/>
      <c r="AT72" s="131"/>
      <c r="AU72" s="131"/>
      <c r="AV72" s="131"/>
      <c r="AW72" s="131"/>
      <c r="AX72" s="131"/>
      <c r="AY72" s="132"/>
    </row>
    <row r="73" spans="2:51" hidden="1">
      <c r="B73" s="130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2"/>
      <c r="AD73" s="102"/>
      <c r="AE73" s="102"/>
      <c r="AF73" s="102"/>
      <c r="AG73" s="102"/>
      <c r="AH73" s="102"/>
      <c r="AI73" s="103"/>
      <c r="AJ73" s="101"/>
      <c r="AK73" s="102"/>
      <c r="AL73" s="102"/>
      <c r="AM73" s="102"/>
      <c r="AN73" s="102"/>
      <c r="AO73" s="102"/>
      <c r="AP73" s="102"/>
      <c r="AQ73" s="102"/>
      <c r="AR73" s="101"/>
      <c r="AS73" s="102"/>
      <c r="AT73" s="102"/>
      <c r="AU73" s="102"/>
      <c r="AV73" s="102"/>
      <c r="AW73" s="102"/>
      <c r="AX73" s="102"/>
      <c r="AY73" s="103"/>
    </row>
    <row r="74" spans="2:51" hidden="1">
      <c r="B74" s="140">
        <v>1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50"/>
      <c r="AD74" s="140">
        <v>2</v>
      </c>
      <c r="AE74" s="141"/>
      <c r="AF74" s="141"/>
      <c r="AG74" s="141"/>
      <c r="AH74" s="141"/>
      <c r="AI74" s="150"/>
      <c r="AJ74" s="140">
        <v>3</v>
      </c>
      <c r="AK74" s="141"/>
      <c r="AL74" s="141"/>
      <c r="AM74" s="141"/>
      <c r="AN74" s="141"/>
      <c r="AO74" s="141"/>
      <c r="AP74" s="141"/>
      <c r="AQ74" s="141"/>
      <c r="AR74" s="140">
        <v>4</v>
      </c>
      <c r="AS74" s="141"/>
      <c r="AT74" s="141"/>
      <c r="AU74" s="141"/>
      <c r="AV74" s="141"/>
      <c r="AW74" s="141"/>
      <c r="AX74" s="141"/>
      <c r="AY74" s="150"/>
    </row>
    <row r="75" spans="2:51" ht="13.5" hidden="1" customHeight="1">
      <c r="B75" s="145" t="s">
        <v>122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1"/>
      <c r="AD75" s="140"/>
      <c r="AE75" s="141"/>
      <c r="AF75" s="141"/>
      <c r="AG75" s="141"/>
      <c r="AH75" s="141"/>
      <c r="AI75" s="150"/>
      <c r="AJ75" s="140"/>
      <c r="AK75" s="141"/>
      <c r="AL75" s="141"/>
      <c r="AM75" s="141"/>
      <c r="AN75" s="141"/>
      <c r="AO75" s="141"/>
      <c r="AP75" s="141"/>
      <c r="AQ75" s="141"/>
      <c r="AR75" s="140"/>
      <c r="AS75" s="141"/>
      <c r="AT75" s="141"/>
      <c r="AU75" s="141"/>
      <c r="AV75" s="141"/>
      <c r="AW75" s="141"/>
      <c r="AX75" s="141"/>
      <c r="AY75" s="150"/>
    </row>
    <row r="76" spans="2:51" hidden="1">
      <c r="B76" s="145" t="s">
        <v>120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1"/>
      <c r="AD76" s="134"/>
      <c r="AE76" s="134"/>
      <c r="AF76" s="134"/>
      <c r="AG76" s="134"/>
      <c r="AH76" s="134"/>
      <c r="AI76" s="135"/>
      <c r="AJ76" s="119"/>
      <c r="AK76" s="120"/>
      <c r="AL76" s="120"/>
      <c r="AM76" s="120"/>
      <c r="AN76" s="120"/>
      <c r="AO76" s="120"/>
      <c r="AP76" s="120"/>
      <c r="AQ76" s="120"/>
      <c r="AR76" s="119"/>
      <c r="AS76" s="120"/>
      <c r="AT76" s="120"/>
      <c r="AU76" s="120"/>
      <c r="AV76" s="120"/>
      <c r="AW76" s="120"/>
      <c r="AX76" s="120"/>
      <c r="AY76" s="125"/>
    </row>
    <row r="77" spans="2:51" hidden="1">
      <c r="B77" s="151" t="s">
        <v>121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3"/>
      <c r="AD77" s="137"/>
      <c r="AE77" s="137"/>
      <c r="AF77" s="137"/>
      <c r="AG77" s="137"/>
      <c r="AH77" s="137"/>
      <c r="AI77" s="138"/>
      <c r="AJ77" s="123"/>
      <c r="AK77" s="124"/>
      <c r="AL77" s="124"/>
      <c r="AM77" s="124"/>
      <c r="AN77" s="124"/>
      <c r="AO77" s="124"/>
      <c r="AP77" s="124"/>
      <c r="AQ77" s="124"/>
      <c r="AR77" s="123"/>
      <c r="AS77" s="124"/>
      <c r="AT77" s="124"/>
      <c r="AU77" s="124"/>
      <c r="AV77" s="124"/>
      <c r="AW77" s="124"/>
      <c r="AX77" s="124"/>
      <c r="AY77" s="127"/>
    </row>
    <row r="78" spans="2:51" hidden="1">
      <c r="B78" s="46" t="s">
        <v>19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33"/>
      <c r="AE78" s="134"/>
      <c r="AF78" s="134"/>
      <c r="AG78" s="134"/>
      <c r="AH78" s="134"/>
      <c r="AI78" s="135"/>
      <c r="AJ78" s="119"/>
      <c r="AK78" s="120"/>
      <c r="AL78" s="120"/>
      <c r="AM78" s="120"/>
      <c r="AN78" s="120"/>
      <c r="AO78" s="120"/>
      <c r="AP78" s="120"/>
      <c r="AQ78" s="120"/>
      <c r="AR78" s="119"/>
      <c r="AS78" s="120"/>
      <c r="AT78" s="120"/>
      <c r="AU78" s="120"/>
      <c r="AV78" s="120"/>
      <c r="AW78" s="120"/>
      <c r="AX78" s="120"/>
      <c r="AY78" s="125"/>
    </row>
    <row r="79" spans="2:51" hidden="1">
      <c r="B79" s="10" t="s">
        <v>20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36"/>
      <c r="AE79" s="137"/>
      <c r="AF79" s="137"/>
      <c r="AG79" s="137"/>
      <c r="AH79" s="137"/>
      <c r="AI79" s="138"/>
      <c r="AJ79" s="123"/>
      <c r="AK79" s="124"/>
      <c r="AL79" s="124"/>
      <c r="AM79" s="124"/>
      <c r="AN79" s="124"/>
      <c r="AO79" s="124"/>
      <c r="AP79" s="124"/>
      <c r="AQ79" s="124"/>
      <c r="AR79" s="123"/>
      <c r="AS79" s="124"/>
      <c r="AT79" s="124"/>
      <c r="AU79" s="124"/>
      <c r="AV79" s="124"/>
      <c r="AW79" s="124"/>
      <c r="AX79" s="124"/>
      <c r="AY79" s="127"/>
    </row>
    <row r="80" spans="2:51" hidden="1">
      <c r="B80" s="11" t="s">
        <v>123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98" t="s">
        <v>21</v>
      </c>
      <c r="AE80" s="99"/>
      <c r="AF80" s="99"/>
      <c r="AG80" s="99"/>
      <c r="AH80" s="99"/>
      <c r="AI80" s="100"/>
      <c r="AJ80" s="92"/>
      <c r="AK80" s="93"/>
      <c r="AL80" s="93"/>
      <c r="AM80" s="93"/>
      <c r="AN80" s="93"/>
      <c r="AO80" s="93"/>
      <c r="AP80" s="93"/>
      <c r="AQ80" s="93"/>
      <c r="AR80" s="92"/>
      <c r="AS80" s="93"/>
      <c r="AT80" s="93"/>
      <c r="AU80" s="93"/>
      <c r="AV80" s="93"/>
      <c r="AW80" s="93"/>
      <c r="AX80" s="93"/>
      <c r="AY80" s="94"/>
    </row>
    <row r="81" spans="2:51" hidden="1">
      <c r="B81" s="104" t="s">
        <v>124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6"/>
      <c r="AD81" s="101"/>
      <c r="AE81" s="102"/>
      <c r="AF81" s="102"/>
      <c r="AG81" s="102"/>
      <c r="AH81" s="102"/>
      <c r="AI81" s="103"/>
      <c r="AJ81" s="95"/>
      <c r="AK81" s="96"/>
      <c r="AL81" s="96"/>
      <c r="AM81" s="96"/>
      <c r="AN81" s="96"/>
      <c r="AO81" s="96"/>
      <c r="AP81" s="96"/>
      <c r="AQ81" s="96"/>
      <c r="AR81" s="95"/>
      <c r="AS81" s="96"/>
      <c r="AT81" s="96"/>
      <c r="AU81" s="96"/>
      <c r="AV81" s="96"/>
      <c r="AW81" s="96"/>
      <c r="AX81" s="96"/>
      <c r="AY81" s="97"/>
    </row>
    <row r="82" spans="2:51" hidden="1">
      <c r="B82" s="11" t="s">
        <v>125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98" t="s">
        <v>22</v>
      </c>
      <c r="AE82" s="99"/>
      <c r="AF82" s="99"/>
      <c r="AG82" s="99"/>
      <c r="AH82" s="99"/>
      <c r="AI82" s="100"/>
      <c r="AJ82" s="92"/>
      <c r="AK82" s="93"/>
      <c r="AL82" s="93"/>
      <c r="AM82" s="93"/>
      <c r="AN82" s="93"/>
      <c r="AO82" s="93"/>
      <c r="AP82" s="93"/>
      <c r="AQ82" s="93"/>
      <c r="AR82" s="92"/>
      <c r="AS82" s="93"/>
      <c r="AT82" s="93"/>
      <c r="AU82" s="93"/>
      <c r="AV82" s="93"/>
      <c r="AW82" s="93"/>
      <c r="AX82" s="93"/>
      <c r="AY82" s="94"/>
    </row>
    <row r="83" spans="2:51" hidden="1">
      <c r="B83" s="13" t="s">
        <v>126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01"/>
      <c r="AE83" s="102"/>
      <c r="AF83" s="102"/>
      <c r="AG83" s="102"/>
      <c r="AH83" s="102"/>
      <c r="AI83" s="103"/>
      <c r="AJ83" s="95"/>
      <c r="AK83" s="96"/>
      <c r="AL83" s="96"/>
      <c r="AM83" s="96"/>
      <c r="AN83" s="96"/>
      <c r="AO83" s="96"/>
      <c r="AP83" s="96"/>
      <c r="AQ83" s="96"/>
      <c r="AR83" s="95"/>
      <c r="AS83" s="96"/>
      <c r="AT83" s="96"/>
      <c r="AU83" s="96"/>
      <c r="AV83" s="96"/>
      <c r="AW83" s="96"/>
      <c r="AX83" s="96"/>
      <c r="AY83" s="97"/>
    </row>
    <row r="84" spans="2:51" hidden="1">
      <c r="B84" s="11" t="s">
        <v>127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98" t="s">
        <v>23</v>
      </c>
      <c r="AE84" s="99"/>
      <c r="AF84" s="99"/>
      <c r="AG84" s="99"/>
      <c r="AH84" s="99"/>
      <c r="AI84" s="100"/>
      <c r="AJ84" s="92">
        <f>AJ80-AJ82</f>
        <v>0</v>
      </c>
      <c r="AK84" s="93"/>
      <c r="AL84" s="93"/>
      <c r="AM84" s="93"/>
      <c r="AN84" s="93"/>
      <c r="AO84" s="93"/>
      <c r="AP84" s="93"/>
      <c r="AQ84" s="93"/>
      <c r="AR84" s="92">
        <f>AR80-AR82</f>
        <v>0</v>
      </c>
      <c r="AS84" s="93"/>
      <c r="AT84" s="93"/>
      <c r="AU84" s="93"/>
      <c r="AV84" s="93"/>
      <c r="AW84" s="93"/>
      <c r="AX84" s="93"/>
      <c r="AY84" s="94"/>
    </row>
    <row r="85" spans="2:51" hidden="1">
      <c r="B85" s="13" t="s">
        <v>128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01"/>
      <c r="AE85" s="102"/>
      <c r="AF85" s="102"/>
      <c r="AG85" s="102"/>
      <c r="AH85" s="102"/>
      <c r="AI85" s="103"/>
      <c r="AJ85" s="95"/>
      <c r="AK85" s="96"/>
      <c r="AL85" s="96"/>
      <c r="AM85" s="96"/>
      <c r="AN85" s="96"/>
      <c r="AO85" s="96"/>
      <c r="AP85" s="96"/>
      <c r="AQ85" s="96"/>
      <c r="AR85" s="95"/>
      <c r="AS85" s="96"/>
      <c r="AT85" s="96"/>
      <c r="AU85" s="96"/>
      <c r="AV85" s="96"/>
      <c r="AW85" s="96"/>
      <c r="AX85" s="96"/>
      <c r="AY85" s="97"/>
    </row>
    <row r="86" spans="2:51" hidden="1">
      <c r="B86" s="8" t="s">
        <v>38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98"/>
      <c r="AE86" s="99"/>
      <c r="AF86" s="99"/>
      <c r="AG86" s="99"/>
      <c r="AH86" s="99"/>
      <c r="AI86" s="100"/>
      <c r="AJ86" s="92"/>
      <c r="AK86" s="93"/>
      <c r="AL86" s="93"/>
      <c r="AM86" s="93"/>
      <c r="AN86" s="93"/>
      <c r="AO86" s="93"/>
      <c r="AP86" s="93"/>
      <c r="AQ86" s="93"/>
      <c r="AR86" s="92"/>
      <c r="AS86" s="93"/>
      <c r="AT86" s="93"/>
      <c r="AU86" s="93"/>
      <c r="AV86" s="93"/>
      <c r="AW86" s="93"/>
      <c r="AX86" s="93"/>
      <c r="AY86" s="94"/>
    </row>
    <row r="87" spans="2:51" hidden="1">
      <c r="B87" s="10" t="s">
        <v>39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01"/>
      <c r="AE87" s="102"/>
      <c r="AF87" s="102"/>
      <c r="AG87" s="102"/>
      <c r="AH87" s="102"/>
      <c r="AI87" s="103"/>
      <c r="AJ87" s="95"/>
      <c r="AK87" s="96"/>
      <c r="AL87" s="96"/>
      <c r="AM87" s="96"/>
      <c r="AN87" s="96"/>
      <c r="AO87" s="96"/>
      <c r="AP87" s="96"/>
      <c r="AQ87" s="96"/>
      <c r="AR87" s="95"/>
      <c r="AS87" s="96"/>
      <c r="AT87" s="96"/>
      <c r="AU87" s="96"/>
      <c r="AV87" s="96"/>
      <c r="AW87" s="96"/>
      <c r="AX87" s="96"/>
      <c r="AY87" s="97"/>
    </row>
    <row r="88" spans="2:51" hidden="1">
      <c r="B88" s="11" t="s">
        <v>129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98" t="s">
        <v>24</v>
      </c>
      <c r="AE88" s="99"/>
      <c r="AF88" s="99"/>
      <c r="AG88" s="99"/>
      <c r="AH88" s="99"/>
      <c r="AI88" s="100"/>
      <c r="AJ88" s="92"/>
      <c r="AK88" s="93"/>
      <c r="AL88" s="93"/>
      <c r="AM88" s="93"/>
      <c r="AN88" s="93"/>
      <c r="AO88" s="93"/>
      <c r="AP88" s="93"/>
      <c r="AQ88" s="93"/>
      <c r="AR88" s="92"/>
      <c r="AS88" s="93"/>
      <c r="AT88" s="93"/>
      <c r="AU88" s="93"/>
      <c r="AV88" s="93"/>
      <c r="AW88" s="93"/>
      <c r="AX88" s="93"/>
      <c r="AY88" s="94"/>
    </row>
    <row r="89" spans="2:51" hidden="1">
      <c r="B89" s="13" t="s">
        <v>130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01"/>
      <c r="AE89" s="102"/>
      <c r="AF89" s="102"/>
      <c r="AG89" s="102"/>
      <c r="AH89" s="102"/>
      <c r="AI89" s="103"/>
      <c r="AJ89" s="95"/>
      <c r="AK89" s="96"/>
      <c r="AL89" s="96"/>
      <c r="AM89" s="96"/>
      <c r="AN89" s="96"/>
      <c r="AO89" s="96"/>
      <c r="AP89" s="96"/>
      <c r="AQ89" s="96"/>
      <c r="AR89" s="95"/>
      <c r="AS89" s="96"/>
      <c r="AT89" s="96"/>
      <c r="AU89" s="96"/>
      <c r="AV89" s="96"/>
      <c r="AW89" s="96"/>
      <c r="AX89" s="96"/>
      <c r="AY89" s="97"/>
    </row>
    <row r="90" spans="2:51" hidden="1">
      <c r="B90" s="11" t="s">
        <v>131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98" t="s">
        <v>25</v>
      </c>
      <c r="AE90" s="99"/>
      <c r="AF90" s="99"/>
      <c r="AG90" s="99"/>
      <c r="AH90" s="99"/>
      <c r="AI90" s="100"/>
      <c r="AJ90" s="92"/>
      <c r="AK90" s="93"/>
      <c r="AL90" s="93"/>
      <c r="AM90" s="93"/>
      <c r="AN90" s="93"/>
      <c r="AO90" s="93"/>
      <c r="AP90" s="93"/>
      <c r="AQ90" s="93"/>
      <c r="AR90" s="92"/>
      <c r="AS90" s="93"/>
      <c r="AT90" s="93"/>
      <c r="AU90" s="93"/>
      <c r="AV90" s="93"/>
      <c r="AW90" s="93"/>
      <c r="AX90" s="93"/>
      <c r="AY90" s="94"/>
    </row>
    <row r="91" spans="2:51" hidden="1">
      <c r="B91" s="13" t="s">
        <v>132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01"/>
      <c r="AE91" s="102"/>
      <c r="AF91" s="102"/>
      <c r="AG91" s="102"/>
      <c r="AH91" s="102"/>
      <c r="AI91" s="103"/>
      <c r="AJ91" s="95"/>
      <c r="AK91" s="96"/>
      <c r="AL91" s="96"/>
      <c r="AM91" s="96"/>
      <c r="AN91" s="96"/>
      <c r="AO91" s="96"/>
      <c r="AP91" s="96"/>
      <c r="AQ91" s="96"/>
      <c r="AR91" s="95"/>
      <c r="AS91" s="96"/>
      <c r="AT91" s="96"/>
      <c r="AU91" s="96"/>
      <c r="AV91" s="96"/>
      <c r="AW91" s="96"/>
      <c r="AX91" s="96"/>
      <c r="AY91" s="97"/>
    </row>
    <row r="92" spans="2:51" hidden="1">
      <c r="B92" s="11" t="s">
        <v>133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98" t="s">
        <v>26</v>
      </c>
      <c r="AE92" s="99"/>
      <c r="AF92" s="99"/>
      <c r="AG92" s="99"/>
      <c r="AH92" s="99"/>
      <c r="AI92" s="100"/>
      <c r="AJ92" s="92">
        <f>AJ88-AJ90</f>
        <v>0</v>
      </c>
      <c r="AK92" s="93"/>
      <c r="AL92" s="93"/>
      <c r="AM92" s="93"/>
      <c r="AN92" s="93"/>
      <c r="AO92" s="93"/>
      <c r="AP92" s="93"/>
      <c r="AQ92" s="93"/>
      <c r="AR92" s="92">
        <f>AR88-AR90</f>
        <v>0</v>
      </c>
      <c r="AS92" s="93"/>
      <c r="AT92" s="93"/>
      <c r="AU92" s="93"/>
      <c r="AV92" s="93"/>
      <c r="AW92" s="93"/>
      <c r="AX92" s="93"/>
      <c r="AY92" s="94"/>
    </row>
    <row r="93" spans="2:51" hidden="1">
      <c r="B93" s="13" t="s">
        <v>134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01"/>
      <c r="AE93" s="102"/>
      <c r="AF93" s="102"/>
      <c r="AG93" s="102"/>
      <c r="AH93" s="102"/>
      <c r="AI93" s="103"/>
      <c r="AJ93" s="95"/>
      <c r="AK93" s="96"/>
      <c r="AL93" s="96"/>
      <c r="AM93" s="96"/>
      <c r="AN93" s="96"/>
      <c r="AO93" s="96"/>
      <c r="AP93" s="96"/>
      <c r="AQ93" s="96"/>
      <c r="AR93" s="95"/>
      <c r="AS93" s="96"/>
      <c r="AT93" s="96"/>
      <c r="AU93" s="96"/>
      <c r="AV93" s="96"/>
      <c r="AW93" s="96"/>
      <c r="AX93" s="96"/>
      <c r="AY93" s="97"/>
    </row>
    <row r="94" spans="2:51" hidden="1">
      <c r="B94" s="11" t="s">
        <v>135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98" t="s">
        <v>27</v>
      </c>
      <c r="AE94" s="99"/>
      <c r="AF94" s="99"/>
      <c r="AG94" s="99"/>
      <c r="AH94" s="99"/>
      <c r="AI94" s="100"/>
      <c r="AJ94" s="92">
        <f>AJ98+AJ100+AJ102+AJ104+AJ106</f>
        <v>0</v>
      </c>
      <c r="AK94" s="93"/>
      <c r="AL94" s="93"/>
      <c r="AM94" s="93"/>
      <c r="AN94" s="93"/>
      <c r="AO94" s="93"/>
      <c r="AP94" s="93"/>
      <c r="AQ94" s="93"/>
      <c r="AR94" s="92">
        <f>AR98+AR100+AR102+AR104+AR106</f>
        <v>0</v>
      </c>
      <c r="AS94" s="93"/>
      <c r="AT94" s="93"/>
      <c r="AU94" s="93"/>
      <c r="AV94" s="93"/>
      <c r="AW94" s="93"/>
      <c r="AX94" s="93"/>
      <c r="AY94" s="94"/>
    </row>
    <row r="95" spans="2:51" hidden="1">
      <c r="B95" s="22" t="s">
        <v>136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30"/>
      <c r="AE95" s="139"/>
      <c r="AF95" s="139"/>
      <c r="AG95" s="139"/>
      <c r="AH95" s="139"/>
      <c r="AI95" s="132"/>
      <c r="AJ95" s="117"/>
      <c r="AK95" s="118"/>
      <c r="AL95" s="118"/>
      <c r="AM95" s="118"/>
      <c r="AN95" s="118"/>
      <c r="AO95" s="118"/>
      <c r="AP95" s="118"/>
      <c r="AQ95" s="118"/>
      <c r="AR95" s="117"/>
      <c r="AS95" s="118"/>
      <c r="AT95" s="118"/>
      <c r="AU95" s="118"/>
      <c r="AV95" s="118"/>
      <c r="AW95" s="118"/>
      <c r="AX95" s="118"/>
      <c r="AY95" s="129"/>
    </row>
    <row r="96" spans="2:51" hidden="1">
      <c r="B96" s="22" t="s">
        <v>387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30"/>
      <c r="AE96" s="139"/>
      <c r="AF96" s="139"/>
      <c r="AG96" s="139"/>
      <c r="AH96" s="139"/>
      <c r="AI96" s="132"/>
      <c r="AJ96" s="117"/>
      <c r="AK96" s="118"/>
      <c r="AL96" s="118"/>
      <c r="AM96" s="118"/>
      <c r="AN96" s="118"/>
      <c r="AO96" s="118"/>
      <c r="AP96" s="118"/>
      <c r="AQ96" s="118"/>
      <c r="AR96" s="117"/>
      <c r="AS96" s="118"/>
      <c r="AT96" s="118"/>
      <c r="AU96" s="118"/>
      <c r="AV96" s="118"/>
      <c r="AW96" s="118"/>
      <c r="AX96" s="118"/>
      <c r="AY96" s="129"/>
    </row>
    <row r="97" spans="2:51" hidden="1">
      <c r="B97" s="13" t="s">
        <v>137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01"/>
      <c r="AE97" s="102"/>
      <c r="AF97" s="102"/>
      <c r="AG97" s="102"/>
      <c r="AH97" s="102"/>
      <c r="AI97" s="103"/>
      <c r="AJ97" s="95"/>
      <c r="AK97" s="96"/>
      <c r="AL97" s="96"/>
      <c r="AM97" s="96"/>
      <c r="AN97" s="96"/>
      <c r="AO97" s="96"/>
      <c r="AP97" s="96"/>
      <c r="AQ97" s="96"/>
      <c r="AR97" s="95"/>
      <c r="AS97" s="96"/>
      <c r="AT97" s="96"/>
      <c r="AU97" s="96"/>
      <c r="AV97" s="96"/>
      <c r="AW97" s="96"/>
      <c r="AX97" s="96"/>
      <c r="AY97" s="97"/>
    </row>
    <row r="98" spans="2:51" hidden="1">
      <c r="B98" s="11" t="s">
        <v>138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98" t="s">
        <v>28</v>
      </c>
      <c r="AE98" s="99"/>
      <c r="AF98" s="99"/>
      <c r="AG98" s="99"/>
      <c r="AH98" s="99"/>
      <c r="AI98" s="100"/>
      <c r="AJ98" s="92"/>
      <c r="AK98" s="93"/>
      <c r="AL98" s="93"/>
      <c r="AM98" s="93"/>
      <c r="AN98" s="93"/>
      <c r="AO98" s="93"/>
      <c r="AP98" s="93"/>
      <c r="AQ98" s="93"/>
      <c r="AR98" s="92"/>
      <c r="AS98" s="93"/>
      <c r="AT98" s="93"/>
      <c r="AU98" s="93"/>
      <c r="AV98" s="93"/>
      <c r="AW98" s="93"/>
      <c r="AX98" s="93"/>
      <c r="AY98" s="94"/>
    </row>
    <row r="99" spans="2:51" hidden="1">
      <c r="B99" s="13" t="s">
        <v>139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01"/>
      <c r="AE99" s="102"/>
      <c r="AF99" s="102"/>
      <c r="AG99" s="102"/>
      <c r="AH99" s="102"/>
      <c r="AI99" s="103"/>
      <c r="AJ99" s="95"/>
      <c r="AK99" s="96"/>
      <c r="AL99" s="96"/>
      <c r="AM99" s="96"/>
      <c r="AN99" s="96"/>
      <c r="AO99" s="96"/>
      <c r="AP99" s="96"/>
      <c r="AQ99" s="96"/>
      <c r="AR99" s="95"/>
      <c r="AS99" s="96"/>
      <c r="AT99" s="96"/>
      <c r="AU99" s="96"/>
      <c r="AV99" s="96"/>
      <c r="AW99" s="96"/>
      <c r="AX99" s="96"/>
      <c r="AY99" s="97"/>
    </row>
    <row r="100" spans="2:51" hidden="1">
      <c r="B100" s="11" t="s">
        <v>140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98" t="s">
        <v>29</v>
      </c>
      <c r="AE100" s="99"/>
      <c r="AF100" s="99"/>
      <c r="AG100" s="99"/>
      <c r="AH100" s="99"/>
      <c r="AI100" s="100"/>
      <c r="AJ100" s="92"/>
      <c r="AK100" s="93"/>
      <c r="AL100" s="93"/>
      <c r="AM100" s="93"/>
      <c r="AN100" s="93"/>
      <c r="AO100" s="93"/>
      <c r="AP100" s="93"/>
      <c r="AQ100" s="93"/>
      <c r="AR100" s="92"/>
      <c r="AS100" s="93"/>
      <c r="AT100" s="93"/>
      <c r="AU100" s="93"/>
      <c r="AV100" s="93"/>
      <c r="AW100" s="93"/>
      <c r="AX100" s="93"/>
      <c r="AY100" s="94"/>
    </row>
    <row r="101" spans="2:51" hidden="1">
      <c r="B101" s="167" t="s">
        <v>141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9"/>
      <c r="AD101" s="101"/>
      <c r="AE101" s="102"/>
      <c r="AF101" s="102"/>
      <c r="AG101" s="102"/>
      <c r="AH101" s="102"/>
      <c r="AI101" s="103"/>
      <c r="AJ101" s="95"/>
      <c r="AK101" s="96"/>
      <c r="AL101" s="96"/>
      <c r="AM101" s="96"/>
      <c r="AN101" s="96"/>
      <c r="AO101" s="96"/>
      <c r="AP101" s="96"/>
      <c r="AQ101" s="96"/>
      <c r="AR101" s="95"/>
      <c r="AS101" s="96"/>
      <c r="AT101" s="96"/>
      <c r="AU101" s="96"/>
      <c r="AV101" s="96"/>
      <c r="AW101" s="96"/>
      <c r="AX101" s="96"/>
      <c r="AY101" s="97"/>
    </row>
    <row r="102" spans="2:51" hidden="1">
      <c r="B102" s="11" t="s">
        <v>142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98" t="s">
        <v>30</v>
      </c>
      <c r="AE102" s="99"/>
      <c r="AF102" s="99"/>
      <c r="AG102" s="99"/>
      <c r="AH102" s="99"/>
      <c r="AI102" s="100"/>
      <c r="AJ102" s="92"/>
      <c r="AK102" s="93"/>
      <c r="AL102" s="93"/>
      <c r="AM102" s="93"/>
      <c r="AN102" s="93"/>
      <c r="AO102" s="93"/>
      <c r="AP102" s="93"/>
      <c r="AQ102" s="93"/>
      <c r="AR102" s="92"/>
      <c r="AS102" s="93"/>
      <c r="AT102" s="93"/>
      <c r="AU102" s="93"/>
      <c r="AV102" s="93"/>
      <c r="AW102" s="93"/>
      <c r="AX102" s="93"/>
      <c r="AY102" s="94"/>
    </row>
    <row r="103" spans="2:51" hidden="1">
      <c r="B103" s="13" t="s">
        <v>143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01"/>
      <c r="AE103" s="102"/>
      <c r="AF103" s="102"/>
      <c r="AG103" s="102"/>
      <c r="AH103" s="102"/>
      <c r="AI103" s="103"/>
      <c r="AJ103" s="95"/>
      <c r="AK103" s="96"/>
      <c r="AL103" s="96"/>
      <c r="AM103" s="96"/>
      <c r="AN103" s="96"/>
      <c r="AO103" s="96"/>
      <c r="AP103" s="96"/>
      <c r="AQ103" s="96"/>
      <c r="AR103" s="95"/>
      <c r="AS103" s="96"/>
      <c r="AT103" s="96"/>
      <c r="AU103" s="96"/>
      <c r="AV103" s="96"/>
      <c r="AW103" s="96"/>
      <c r="AX103" s="96"/>
      <c r="AY103" s="97"/>
    </row>
    <row r="104" spans="2:51" ht="19.5" hidden="1" customHeight="1">
      <c r="B104" s="107" t="s">
        <v>144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9"/>
      <c r="AD104" s="98" t="s">
        <v>31</v>
      </c>
      <c r="AE104" s="99"/>
      <c r="AF104" s="99"/>
      <c r="AG104" s="99"/>
      <c r="AH104" s="99"/>
      <c r="AI104" s="100"/>
      <c r="AJ104" s="92"/>
      <c r="AK104" s="93"/>
      <c r="AL104" s="93"/>
      <c r="AM104" s="93"/>
      <c r="AN104" s="93"/>
      <c r="AO104" s="93"/>
      <c r="AP104" s="93"/>
      <c r="AQ104" s="93"/>
      <c r="AR104" s="92"/>
      <c r="AS104" s="93"/>
      <c r="AT104" s="93"/>
      <c r="AU104" s="93"/>
      <c r="AV104" s="93"/>
      <c r="AW104" s="93"/>
      <c r="AX104" s="93"/>
      <c r="AY104" s="94"/>
    </row>
    <row r="105" spans="2:51" ht="18.75" hidden="1" customHeight="1">
      <c r="B105" s="107" t="s">
        <v>145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101"/>
      <c r="AE105" s="102"/>
      <c r="AF105" s="102"/>
      <c r="AG105" s="102"/>
      <c r="AH105" s="102"/>
      <c r="AI105" s="103"/>
      <c r="AJ105" s="95"/>
      <c r="AK105" s="96"/>
      <c r="AL105" s="96"/>
      <c r="AM105" s="96"/>
      <c r="AN105" s="96"/>
      <c r="AO105" s="96"/>
      <c r="AP105" s="96"/>
      <c r="AQ105" s="96"/>
      <c r="AR105" s="95"/>
      <c r="AS105" s="96"/>
      <c r="AT105" s="96"/>
      <c r="AU105" s="96"/>
      <c r="AV105" s="96"/>
      <c r="AW105" s="96"/>
      <c r="AX105" s="96"/>
      <c r="AY105" s="97"/>
    </row>
    <row r="106" spans="2:51" hidden="1">
      <c r="B106" s="11" t="s">
        <v>146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98" t="s">
        <v>32</v>
      </c>
      <c r="AE106" s="99"/>
      <c r="AF106" s="99"/>
      <c r="AG106" s="99"/>
      <c r="AH106" s="99"/>
      <c r="AI106" s="100"/>
      <c r="AJ106" s="92"/>
      <c r="AK106" s="93"/>
      <c r="AL106" s="93"/>
      <c r="AM106" s="93"/>
      <c r="AN106" s="93"/>
      <c r="AO106" s="93"/>
      <c r="AP106" s="93"/>
      <c r="AQ106" s="93"/>
      <c r="AR106" s="92"/>
      <c r="AS106" s="93"/>
      <c r="AT106" s="93"/>
      <c r="AU106" s="93"/>
      <c r="AV106" s="93"/>
      <c r="AW106" s="93"/>
      <c r="AX106" s="93"/>
      <c r="AY106" s="94"/>
    </row>
    <row r="107" spans="2:51" hidden="1">
      <c r="B107" s="13" t="s">
        <v>147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01"/>
      <c r="AE107" s="102"/>
      <c r="AF107" s="102"/>
      <c r="AG107" s="102"/>
      <c r="AH107" s="102"/>
      <c r="AI107" s="103"/>
      <c r="AJ107" s="95"/>
      <c r="AK107" s="96"/>
      <c r="AL107" s="96"/>
      <c r="AM107" s="96"/>
      <c r="AN107" s="96"/>
      <c r="AO107" s="96"/>
      <c r="AP107" s="96"/>
      <c r="AQ107" s="96"/>
      <c r="AR107" s="95"/>
      <c r="AS107" s="96"/>
      <c r="AT107" s="96"/>
      <c r="AU107" s="96"/>
      <c r="AV107" s="96"/>
      <c r="AW107" s="96"/>
      <c r="AX107" s="96"/>
      <c r="AY107" s="97"/>
    </row>
    <row r="108" spans="2:51" hidden="1">
      <c r="B108" s="11" t="s">
        <v>148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98" t="s">
        <v>33</v>
      </c>
      <c r="AE108" s="99"/>
      <c r="AF108" s="99"/>
      <c r="AG108" s="99"/>
      <c r="AH108" s="99"/>
      <c r="AI108" s="100"/>
      <c r="AJ108" s="92"/>
      <c r="AK108" s="93"/>
      <c r="AL108" s="93"/>
      <c r="AM108" s="93"/>
      <c r="AN108" s="93"/>
      <c r="AO108" s="93"/>
      <c r="AP108" s="93"/>
      <c r="AQ108" s="93"/>
      <c r="AR108" s="92"/>
      <c r="AS108" s="93"/>
      <c r="AT108" s="93"/>
      <c r="AU108" s="93"/>
      <c r="AV108" s="93"/>
      <c r="AW108" s="93"/>
      <c r="AX108" s="93"/>
      <c r="AY108" s="94"/>
    </row>
    <row r="109" spans="2:51" hidden="1">
      <c r="B109" s="13" t="s">
        <v>149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01"/>
      <c r="AE109" s="102"/>
      <c r="AF109" s="102"/>
      <c r="AG109" s="102"/>
      <c r="AH109" s="102"/>
      <c r="AI109" s="103"/>
      <c r="AJ109" s="95"/>
      <c r="AK109" s="96"/>
      <c r="AL109" s="96"/>
      <c r="AM109" s="96"/>
      <c r="AN109" s="96"/>
      <c r="AO109" s="96"/>
      <c r="AP109" s="96"/>
      <c r="AQ109" s="96"/>
      <c r="AR109" s="95"/>
      <c r="AS109" s="96"/>
      <c r="AT109" s="96"/>
      <c r="AU109" s="96"/>
      <c r="AV109" s="96"/>
      <c r="AW109" s="96"/>
      <c r="AX109" s="96"/>
      <c r="AY109" s="97"/>
    </row>
    <row r="110" spans="2:51" hidden="1">
      <c r="B110" s="11" t="s">
        <v>150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98" t="s">
        <v>34</v>
      </c>
      <c r="AE110" s="99"/>
      <c r="AF110" s="99"/>
      <c r="AG110" s="99"/>
      <c r="AH110" s="99"/>
      <c r="AI110" s="100"/>
      <c r="AJ110" s="92"/>
      <c r="AK110" s="93"/>
      <c r="AL110" s="93"/>
      <c r="AM110" s="93"/>
      <c r="AN110" s="93"/>
      <c r="AO110" s="93"/>
      <c r="AP110" s="93"/>
      <c r="AQ110" s="93"/>
      <c r="AR110" s="92"/>
      <c r="AS110" s="93"/>
      <c r="AT110" s="93"/>
      <c r="AU110" s="93"/>
      <c r="AV110" s="93"/>
      <c r="AW110" s="93"/>
      <c r="AX110" s="93"/>
      <c r="AY110" s="94"/>
    </row>
    <row r="111" spans="2:51" hidden="1">
      <c r="B111" s="22" t="s">
        <v>151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01"/>
      <c r="AE111" s="102"/>
      <c r="AF111" s="102"/>
      <c r="AG111" s="102"/>
      <c r="AH111" s="102"/>
      <c r="AI111" s="103"/>
      <c r="AJ111" s="95"/>
      <c r="AK111" s="96"/>
      <c r="AL111" s="96"/>
      <c r="AM111" s="96"/>
      <c r="AN111" s="96"/>
      <c r="AO111" s="96"/>
      <c r="AP111" s="96"/>
      <c r="AQ111" s="96"/>
      <c r="AR111" s="95"/>
      <c r="AS111" s="96"/>
      <c r="AT111" s="96"/>
      <c r="AU111" s="96"/>
      <c r="AV111" s="96"/>
      <c r="AW111" s="96"/>
      <c r="AX111" s="96"/>
      <c r="AY111" s="97"/>
    </row>
    <row r="112" spans="2:51" hidden="1">
      <c r="B112" s="107" t="s">
        <v>153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9"/>
      <c r="AD112" s="99" t="s">
        <v>40</v>
      </c>
      <c r="AE112" s="99"/>
      <c r="AF112" s="99"/>
      <c r="AG112" s="99"/>
      <c r="AH112" s="99"/>
      <c r="AI112" s="100"/>
      <c r="AJ112" s="92"/>
      <c r="AK112" s="93"/>
      <c r="AL112" s="93"/>
      <c r="AM112" s="93"/>
      <c r="AN112" s="93"/>
      <c r="AO112" s="93"/>
      <c r="AP112" s="93"/>
      <c r="AQ112" s="93"/>
      <c r="AR112" s="92"/>
      <c r="AS112" s="93"/>
      <c r="AT112" s="93"/>
      <c r="AU112" s="93"/>
      <c r="AV112" s="93"/>
      <c r="AW112" s="93"/>
      <c r="AX112" s="93"/>
      <c r="AY112" s="94"/>
    </row>
    <row r="113" spans="2:51" hidden="1">
      <c r="B113" s="104" t="s">
        <v>166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6"/>
      <c r="AD113" s="102"/>
      <c r="AE113" s="102"/>
      <c r="AF113" s="102"/>
      <c r="AG113" s="102"/>
      <c r="AH113" s="102"/>
      <c r="AI113" s="103"/>
      <c r="AJ113" s="95"/>
      <c r="AK113" s="96"/>
      <c r="AL113" s="96"/>
      <c r="AM113" s="96"/>
      <c r="AN113" s="96"/>
      <c r="AO113" s="96"/>
      <c r="AP113" s="96"/>
      <c r="AQ113" s="96"/>
      <c r="AR113" s="95"/>
      <c r="AS113" s="96"/>
      <c r="AT113" s="96"/>
      <c r="AU113" s="96"/>
      <c r="AV113" s="96"/>
      <c r="AW113" s="96"/>
      <c r="AX113" s="96"/>
      <c r="AY113" s="97"/>
    </row>
    <row r="114" spans="2:51" hidden="1">
      <c r="B114" s="22" t="s">
        <v>154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98" t="s">
        <v>152</v>
      </c>
      <c r="AE114" s="99"/>
      <c r="AF114" s="99"/>
      <c r="AG114" s="99"/>
      <c r="AH114" s="99"/>
      <c r="AI114" s="100"/>
      <c r="AJ114" s="92"/>
      <c r="AK114" s="93"/>
      <c r="AL114" s="93"/>
      <c r="AM114" s="93"/>
      <c r="AN114" s="93"/>
      <c r="AO114" s="93"/>
      <c r="AP114" s="93"/>
      <c r="AQ114" s="93"/>
      <c r="AR114" s="92"/>
      <c r="AS114" s="93"/>
      <c r="AT114" s="93"/>
      <c r="AU114" s="93"/>
      <c r="AV114" s="93"/>
      <c r="AW114" s="93"/>
      <c r="AX114" s="93"/>
      <c r="AY114" s="94"/>
    </row>
    <row r="115" spans="2:51" hidden="1">
      <c r="B115" s="13" t="s">
        <v>155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01"/>
      <c r="AE115" s="102"/>
      <c r="AF115" s="102"/>
      <c r="AG115" s="102"/>
      <c r="AH115" s="102"/>
      <c r="AI115" s="103"/>
      <c r="AJ115" s="95"/>
      <c r="AK115" s="96"/>
      <c r="AL115" s="96"/>
      <c r="AM115" s="96"/>
      <c r="AN115" s="96"/>
      <c r="AO115" s="96"/>
      <c r="AP115" s="96"/>
      <c r="AQ115" s="96"/>
      <c r="AR115" s="95"/>
      <c r="AS115" s="96"/>
      <c r="AT115" s="96"/>
      <c r="AU115" s="96"/>
      <c r="AV115" s="96"/>
      <c r="AW115" s="96"/>
      <c r="AX115" s="96"/>
      <c r="AY115" s="97"/>
    </row>
    <row r="116" spans="2:51" hidden="1">
      <c r="B116" s="104" t="s">
        <v>156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6"/>
      <c r="AD116" s="98" t="s">
        <v>35</v>
      </c>
      <c r="AE116" s="99"/>
      <c r="AF116" s="99"/>
      <c r="AG116" s="99"/>
      <c r="AH116" s="99"/>
      <c r="AI116" s="100"/>
      <c r="AJ116" s="92"/>
      <c r="AK116" s="93"/>
      <c r="AL116" s="93"/>
      <c r="AM116" s="93"/>
      <c r="AN116" s="93"/>
      <c r="AO116" s="93"/>
      <c r="AP116" s="93"/>
      <c r="AQ116" s="93"/>
      <c r="AR116" s="92"/>
      <c r="AS116" s="93"/>
      <c r="AT116" s="93"/>
      <c r="AU116" s="93"/>
      <c r="AV116" s="93"/>
      <c r="AW116" s="93"/>
      <c r="AX116" s="93"/>
      <c r="AY116" s="94"/>
    </row>
    <row r="117" spans="2:51" hidden="1">
      <c r="B117" s="13" t="s">
        <v>157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01"/>
      <c r="AE117" s="102"/>
      <c r="AF117" s="102"/>
      <c r="AG117" s="102"/>
      <c r="AH117" s="102"/>
      <c r="AI117" s="103"/>
      <c r="AJ117" s="95"/>
      <c r="AK117" s="96"/>
      <c r="AL117" s="96"/>
      <c r="AM117" s="96"/>
      <c r="AN117" s="96"/>
      <c r="AO117" s="96"/>
      <c r="AP117" s="96"/>
      <c r="AQ117" s="96"/>
      <c r="AR117" s="95"/>
      <c r="AS117" s="96"/>
      <c r="AT117" s="96"/>
      <c r="AU117" s="96"/>
      <c r="AV117" s="96"/>
      <c r="AW117" s="96"/>
      <c r="AX117" s="96"/>
      <c r="AY117" s="97"/>
    </row>
    <row r="118" spans="2:51" hidden="1">
      <c r="B118" s="17" t="s">
        <v>167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98" t="s">
        <v>36</v>
      </c>
      <c r="AE118" s="157"/>
      <c r="AF118" s="157"/>
      <c r="AG118" s="157"/>
      <c r="AH118" s="157"/>
      <c r="AI118" s="158"/>
      <c r="AJ118" s="92">
        <f>AJ84+AJ92+AJ94+AJ108+AJ110+AJ112+AJ116</f>
        <v>0</v>
      </c>
      <c r="AK118" s="93"/>
      <c r="AL118" s="93"/>
      <c r="AM118" s="93"/>
      <c r="AN118" s="93"/>
      <c r="AO118" s="93"/>
      <c r="AP118" s="93"/>
      <c r="AQ118" s="93"/>
      <c r="AR118" s="92">
        <f>AR84+AR92+AR94+AR108+AR110+AR112+AR116</f>
        <v>0</v>
      </c>
      <c r="AS118" s="93"/>
      <c r="AT118" s="93"/>
      <c r="AU118" s="93"/>
      <c r="AV118" s="93"/>
      <c r="AW118" s="93"/>
      <c r="AX118" s="93"/>
      <c r="AY118" s="94"/>
    </row>
    <row r="119" spans="2:51" hidden="1">
      <c r="B119" s="18" t="s">
        <v>168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59"/>
      <c r="AE119" s="160"/>
      <c r="AF119" s="160"/>
      <c r="AG119" s="160"/>
      <c r="AH119" s="160"/>
      <c r="AI119" s="161"/>
      <c r="AJ119" s="117"/>
      <c r="AK119" s="128"/>
      <c r="AL119" s="128"/>
      <c r="AM119" s="128"/>
      <c r="AN119" s="128"/>
      <c r="AO119" s="128"/>
      <c r="AP119" s="128"/>
      <c r="AQ119" s="128"/>
      <c r="AR119" s="95"/>
      <c r="AS119" s="96"/>
      <c r="AT119" s="96"/>
      <c r="AU119" s="96"/>
      <c r="AV119" s="96"/>
      <c r="AW119" s="96"/>
      <c r="AX119" s="96"/>
      <c r="AY119" s="97"/>
    </row>
    <row r="120" spans="2:51" ht="13.5" hidden="1" customHeight="1">
      <c r="B120" s="145" t="s">
        <v>158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1"/>
      <c r="AD120" s="134"/>
      <c r="AE120" s="134"/>
      <c r="AF120" s="134"/>
      <c r="AG120" s="134"/>
      <c r="AH120" s="134"/>
      <c r="AI120" s="135"/>
      <c r="AJ120" s="119"/>
      <c r="AK120" s="120"/>
      <c r="AL120" s="120"/>
      <c r="AM120" s="120"/>
      <c r="AN120" s="120"/>
      <c r="AO120" s="120"/>
      <c r="AP120" s="120"/>
      <c r="AQ120" s="120"/>
      <c r="AR120" s="92"/>
      <c r="AS120" s="93"/>
      <c r="AT120" s="93"/>
      <c r="AU120" s="93"/>
      <c r="AV120" s="93"/>
      <c r="AW120" s="93"/>
      <c r="AX120" s="93"/>
      <c r="AY120" s="94"/>
    </row>
    <row r="121" spans="2:51" hidden="1">
      <c r="B121" s="151" t="s">
        <v>159</v>
      </c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3"/>
      <c r="AD121" s="137"/>
      <c r="AE121" s="137"/>
      <c r="AF121" s="137"/>
      <c r="AG121" s="137"/>
      <c r="AH121" s="137"/>
      <c r="AI121" s="138"/>
      <c r="AJ121" s="123"/>
      <c r="AK121" s="124"/>
      <c r="AL121" s="124"/>
      <c r="AM121" s="124"/>
      <c r="AN121" s="124"/>
      <c r="AO121" s="124"/>
      <c r="AP121" s="124"/>
      <c r="AQ121" s="124"/>
      <c r="AR121" s="117"/>
      <c r="AS121" s="128"/>
      <c r="AT121" s="128"/>
      <c r="AU121" s="128"/>
      <c r="AV121" s="128"/>
      <c r="AW121" s="128"/>
      <c r="AX121" s="128"/>
      <c r="AY121" s="129"/>
    </row>
    <row r="122" spans="2:51" ht="21" hidden="1" customHeight="1">
      <c r="B122" s="107" t="s">
        <v>160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9"/>
      <c r="AD122" s="98" t="s">
        <v>37</v>
      </c>
      <c r="AE122" s="99"/>
      <c r="AF122" s="99"/>
      <c r="AG122" s="99"/>
      <c r="AH122" s="99"/>
      <c r="AI122" s="100"/>
      <c r="AJ122" s="92">
        <f>AJ124+AJ126+AJ136+AJ138</f>
        <v>0</v>
      </c>
      <c r="AK122" s="93"/>
      <c r="AL122" s="93"/>
      <c r="AM122" s="93"/>
      <c r="AN122" s="93"/>
      <c r="AO122" s="93"/>
      <c r="AP122" s="93"/>
      <c r="AQ122" s="93"/>
      <c r="AR122" s="92">
        <f>AR124+AR126+AR136+AR138</f>
        <v>0</v>
      </c>
      <c r="AS122" s="93"/>
      <c r="AT122" s="93"/>
      <c r="AU122" s="93"/>
      <c r="AV122" s="93"/>
      <c r="AW122" s="93"/>
      <c r="AX122" s="93"/>
      <c r="AY122" s="94"/>
    </row>
    <row r="123" spans="2:51" ht="19.5" hidden="1" customHeight="1">
      <c r="B123" s="107" t="s">
        <v>161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9"/>
      <c r="AD123" s="101"/>
      <c r="AE123" s="102"/>
      <c r="AF123" s="102"/>
      <c r="AG123" s="102"/>
      <c r="AH123" s="102"/>
      <c r="AI123" s="103"/>
      <c r="AJ123" s="95"/>
      <c r="AK123" s="96"/>
      <c r="AL123" s="96"/>
      <c r="AM123" s="96"/>
      <c r="AN123" s="96"/>
      <c r="AO123" s="96"/>
      <c r="AP123" s="96"/>
      <c r="AQ123" s="96"/>
      <c r="AR123" s="95"/>
      <c r="AS123" s="96"/>
      <c r="AT123" s="96"/>
      <c r="AU123" s="96"/>
      <c r="AV123" s="96"/>
      <c r="AW123" s="96"/>
      <c r="AX123" s="96"/>
      <c r="AY123" s="97"/>
    </row>
    <row r="124" spans="2:51" hidden="1">
      <c r="B124" s="11" t="s">
        <v>162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98" t="s">
        <v>43</v>
      </c>
      <c r="AE124" s="99"/>
      <c r="AF124" s="99"/>
      <c r="AG124" s="99"/>
      <c r="AH124" s="99"/>
      <c r="AI124" s="100"/>
      <c r="AJ124" s="92"/>
      <c r="AK124" s="93"/>
      <c r="AL124" s="93"/>
      <c r="AM124" s="93"/>
      <c r="AN124" s="93"/>
      <c r="AO124" s="93"/>
      <c r="AP124" s="93"/>
      <c r="AQ124" s="93"/>
      <c r="AR124" s="92"/>
      <c r="AS124" s="93"/>
      <c r="AT124" s="93"/>
      <c r="AU124" s="93"/>
      <c r="AV124" s="93"/>
      <c r="AW124" s="93"/>
      <c r="AX124" s="93"/>
      <c r="AY124" s="94"/>
    </row>
    <row r="125" spans="2:51" hidden="1">
      <c r="B125" s="13" t="s">
        <v>163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01"/>
      <c r="AE125" s="102"/>
      <c r="AF125" s="102"/>
      <c r="AG125" s="102"/>
      <c r="AH125" s="102"/>
      <c r="AI125" s="103"/>
      <c r="AJ125" s="95"/>
      <c r="AK125" s="96"/>
      <c r="AL125" s="96"/>
      <c r="AM125" s="96"/>
      <c r="AN125" s="96"/>
      <c r="AO125" s="96"/>
      <c r="AP125" s="96"/>
      <c r="AQ125" s="96"/>
      <c r="AR125" s="95"/>
      <c r="AS125" s="96"/>
      <c r="AT125" s="96"/>
      <c r="AU125" s="96"/>
      <c r="AV125" s="96"/>
      <c r="AW125" s="96"/>
      <c r="AX125" s="96"/>
      <c r="AY125" s="97"/>
    </row>
    <row r="126" spans="2:51" hidden="1">
      <c r="B126" s="11" t="s">
        <v>164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98" t="s">
        <v>44</v>
      </c>
      <c r="AE126" s="99"/>
      <c r="AF126" s="99"/>
      <c r="AG126" s="99"/>
      <c r="AH126" s="99"/>
      <c r="AI126" s="100"/>
      <c r="AJ126" s="92"/>
      <c r="AK126" s="93"/>
      <c r="AL126" s="93"/>
      <c r="AM126" s="93"/>
      <c r="AN126" s="93"/>
      <c r="AO126" s="93"/>
      <c r="AP126" s="93"/>
      <c r="AQ126" s="93"/>
      <c r="AR126" s="92"/>
      <c r="AS126" s="93"/>
      <c r="AT126" s="93"/>
      <c r="AU126" s="93"/>
      <c r="AV126" s="93"/>
      <c r="AW126" s="93"/>
      <c r="AX126" s="93"/>
      <c r="AY126" s="94"/>
    </row>
    <row r="127" spans="2:51" hidden="1">
      <c r="B127" s="13" t="s">
        <v>165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01"/>
      <c r="AE127" s="102"/>
      <c r="AF127" s="102"/>
      <c r="AG127" s="102"/>
      <c r="AH127" s="102"/>
      <c r="AI127" s="103"/>
      <c r="AJ127" s="95"/>
      <c r="AK127" s="96"/>
      <c r="AL127" s="96"/>
      <c r="AM127" s="96"/>
      <c r="AN127" s="96"/>
      <c r="AO127" s="96"/>
      <c r="AP127" s="96"/>
      <c r="AQ127" s="96"/>
      <c r="AR127" s="95"/>
      <c r="AS127" s="96"/>
      <c r="AT127" s="96"/>
      <c r="AU127" s="96"/>
      <c r="AV127" s="96"/>
      <c r="AW127" s="96"/>
      <c r="AX127" s="96"/>
      <c r="AY127" s="97"/>
    </row>
    <row r="128" spans="2:51" hidden="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2:51" hidden="1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2:51" hidden="1"/>
    <row r="131" spans="2:51" hidden="1">
      <c r="B131" s="98" t="s">
        <v>17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100"/>
      <c r="AD131" s="99" t="s">
        <v>18</v>
      </c>
      <c r="AE131" s="99"/>
      <c r="AF131" s="99"/>
      <c r="AG131" s="99"/>
      <c r="AH131" s="99"/>
      <c r="AI131" s="100"/>
      <c r="AJ131" s="98" t="s">
        <v>42</v>
      </c>
      <c r="AK131" s="99"/>
      <c r="AL131" s="99"/>
      <c r="AM131" s="99"/>
      <c r="AN131" s="99"/>
      <c r="AO131" s="99"/>
      <c r="AP131" s="99"/>
      <c r="AQ131" s="99"/>
      <c r="AR131" s="98" t="s">
        <v>41</v>
      </c>
      <c r="AS131" s="99"/>
      <c r="AT131" s="99"/>
      <c r="AU131" s="99"/>
      <c r="AV131" s="99"/>
      <c r="AW131" s="99"/>
      <c r="AX131" s="99"/>
      <c r="AY131" s="100"/>
    </row>
    <row r="132" spans="2:51" hidden="1">
      <c r="B132" s="130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2"/>
      <c r="AD132" s="131"/>
      <c r="AE132" s="131"/>
      <c r="AF132" s="131"/>
      <c r="AG132" s="131"/>
      <c r="AH132" s="131"/>
      <c r="AI132" s="132"/>
      <c r="AJ132" s="130"/>
      <c r="AK132" s="131"/>
      <c r="AL132" s="131"/>
      <c r="AM132" s="131"/>
      <c r="AN132" s="131"/>
      <c r="AO132" s="131"/>
      <c r="AP132" s="131"/>
      <c r="AQ132" s="131"/>
      <c r="AR132" s="130"/>
      <c r="AS132" s="131"/>
      <c r="AT132" s="131"/>
      <c r="AU132" s="131"/>
      <c r="AV132" s="131"/>
      <c r="AW132" s="131"/>
      <c r="AX132" s="131"/>
      <c r="AY132" s="132"/>
    </row>
    <row r="133" spans="2:51" hidden="1">
      <c r="B133" s="130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2"/>
      <c r="AD133" s="131"/>
      <c r="AE133" s="131"/>
      <c r="AF133" s="131"/>
      <c r="AG133" s="131"/>
      <c r="AH133" s="131"/>
      <c r="AI133" s="132"/>
      <c r="AJ133" s="130"/>
      <c r="AK133" s="131"/>
      <c r="AL133" s="131"/>
      <c r="AM133" s="131"/>
      <c r="AN133" s="131"/>
      <c r="AO133" s="131"/>
      <c r="AP133" s="131"/>
      <c r="AQ133" s="131"/>
      <c r="AR133" s="130"/>
      <c r="AS133" s="131"/>
      <c r="AT133" s="131"/>
      <c r="AU133" s="131"/>
      <c r="AV133" s="131"/>
      <c r="AW133" s="131"/>
      <c r="AX133" s="131"/>
      <c r="AY133" s="132"/>
    </row>
    <row r="134" spans="2:51" hidden="1">
      <c r="B134" s="130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2"/>
      <c r="AD134" s="102"/>
      <c r="AE134" s="102"/>
      <c r="AF134" s="102"/>
      <c r="AG134" s="102"/>
      <c r="AH134" s="102"/>
      <c r="AI134" s="103"/>
      <c r="AJ134" s="101"/>
      <c r="AK134" s="102"/>
      <c r="AL134" s="102"/>
      <c r="AM134" s="102"/>
      <c r="AN134" s="102"/>
      <c r="AO134" s="102"/>
      <c r="AP134" s="102"/>
      <c r="AQ134" s="102"/>
      <c r="AR134" s="101"/>
      <c r="AS134" s="102"/>
      <c r="AT134" s="102"/>
      <c r="AU134" s="102"/>
      <c r="AV134" s="102"/>
      <c r="AW134" s="102"/>
      <c r="AX134" s="102"/>
      <c r="AY134" s="103"/>
    </row>
    <row r="135" spans="2:51" hidden="1">
      <c r="B135" s="98">
        <v>1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100"/>
      <c r="AD135" s="140">
        <v>2</v>
      </c>
      <c r="AE135" s="141"/>
      <c r="AF135" s="141"/>
      <c r="AG135" s="141"/>
      <c r="AH135" s="141"/>
      <c r="AI135" s="150"/>
      <c r="AJ135" s="140">
        <v>3</v>
      </c>
      <c r="AK135" s="141"/>
      <c r="AL135" s="141"/>
      <c r="AM135" s="141"/>
      <c r="AN135" s="141"/>
      <c r="AO135" s="141"/>
      <c r="AP135" s="141"/>
      <c r="AQ135" s="141"/>
      <c r="AR135" s="140">
        <v>4</v>
      </c>
      <c r="AS135" s="141"/>
      <c r="AT135" s="141"/>
      <c r="AU135" s="141"/>
      <c r="AV135" s="141"/>
      <c r="AW135" s="141"/>
      <c r="AX135" s="141"/>
      <c r="AY135" s="150"/>
    </row>
    <row r="136" spans="2:51" hidden="1">
      <c r="B136" s="11" t="s">
        <v>170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20"/>
      <c r="AD136" s="134" t="s">
        <v>45</v>
      </c>
      <c r="AE136" s="134"/>
      <c r="AF136" s="134"/>
      <c r="AG136" s="134"/>
      <c r="AH136" s="134"/>
      <c r="AI136" s="135"/>
      <c r="AJ136" s="119"/>
      <c r="AK136" s="120"/>
      <c r="AL136" s="120"/>
      <c r="AM136" s="120"/>
      <c r="AN136" s="120"/>
      <c r="AO136" s="120"/>
      <c r="AP136" s="120"/>
      <c r="AQ136" s="120"/>
      <c r="AR136" s="119"/>
      <c r="AS136" s="120"/>
      <c r="AT136" s="120"/>
      <c r="AU136" s="120"/>
      <c r="AV136" s="120"/>
      <c r="AW136" s="120"/>
      <c r="AX136" s="120"/>
      <c r="AY136" s="125"/>
    </row>
    <row r="137" spans="2:51" hidden="1">
      <c r="B137" s="13" t="s">
        <v>171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1"/>
      <c r="AD137" s="137"/>
      <c r="AE137" s="137"/>
      <c r="AF137" s="137"/>
      <c r="AG137" s="137"/>
      <c r="AH137" s="137"/>
      <c r="AI137" s="138"/>
      <c r="AJ137" s="123"/>
      <c r="AK137" s="124"/>
      <c r="AL137" s="124"/>
      <c r="AM137" s="124"/>
      <c r="AN137" s="124"/>
      <c r="AO137" s="124"/>
      <c r="AP137" s="124"/>
      <c r="AQ137" s="124"/>
      <c r="AR137" s="123"/>
      <c r="AS137" s="124"/>
      <c r="AT137" s="124"/>
      <c r="AU137" s="124"/>
      <c r="AV137" s="124"/>
      <c r="AW137" s="124"/>
      <c r="AX137" s="124"/>
      <c r="AY137" s="127"/>
    </row>
    <row r="138" spans="2:51" ht="13.5" hidden="1" customHeight="1">
      <c r="B138" s="22" t="s">
        <v>172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20"/>
      <c r="AD138" s="134" t="s">
        <v>46</v>
      </c>
      <c r="AE138" s="134"/>
      <c r="AF138" s="134"/>
      <c r="AG138" s="134"/>
      <c r="AH138" s="134"/>
      <c r="AI138" s="135"/>
      <c r="AJ138" s="92"/>
      <c r="AK138" s="93"/>
      <c r="AL138" s="93"/>
      <c r="AM138" s="93"/>
      <c r="AN138" s="93"/>
      <c r="AO138" s="93"/>
      <c r="AP138" s="93"/>
      <c r="AQ138" s="93"/>
      <c r="AR138" s="92"/>
      <c r="AS138" s="93"/>
      <c r="AT138" s="93"/>
      <c r="AU138" s="93"/>
      <c r="AV138" s="93"/>
      <c r="AW138" s="93"/>
      <c r="AX138" s="93"/>
      <c r="AY138" s="94"/>
    </row>
    <row r="139" spans="2:51" hidden="1">
      <c r="B139" s="13" t="s">
        <v>173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21"/>
      <c r="AD139" s="137"/>
      <c r="AE139" s="137"/>
      <c r="AF139" s="137"/>
      <c r="AG139" s="137"/>
      <c r="AH139" s="137"/>
      <c r="AI139" s="138"/>
      <c r="AJ139" s="95"/>
      <c r="AK139" s="96"/>
      <c r="AL139" s="96"/>
      <c r="AM139" s="96"/>
      <c r="AN139" s="96"/>
      <c r="AO139" s="96"/>
      <c r="AP139" s="96"/>
      <c r="AQ139" s="96"/>
      <c r="AR139" s="95"/>
      <c r="AS139" s="96"/>
      <c r="AT139" s="96"/>
      <c r="AU139" s="96"/>
      <c r="AV139" s="96"/>
      <c r="AW139" s="96"/>
      <c r="AX139" s="96"/>
      <c r="AY139" s="97"/>
    </row>
    <row r="140" spans="2:51" ht="13.5" hidden="1" customHeight="1">
      <c r="B140" s="11" t="s">
        <v>174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20"/>
      <c r="AD140" s="134" t="s">
        <v>47</v>
      </c>
      <c r="AE140" s="134"/>
      <c r="AF140" s="134"/>
      <c r="AG140" s="134"/>
      <c r="AH140" s="134"/>
      <c r="AI140" s="135"/>
      <c r="AJ140" s="92"/>
      <c r="AK140" s="93"/>
      <c r="AL140" s="93"/>
      <c r="AM140" s="93"/>
      <c r="AN140" s="93"/>
      <c r="AO140" s="93"/>
      <c r="AP140" s="93"/>
      <c r="AQ140" s="93"/>
      <c r="AR140" s="92"/>
      <c r="AS140" s="93"/>
      <c r="AT140" s="93"/>
      <c r="AU140" s="93"/>
      <c r="AV140" s="93"/>
      <c r="AW140" s="93"/>
      <c r="AX140" s="93"/>
      <c r="AY140" s="94"/>
    </row>
    <row r="141" spans="2:51" hidden="1">
      <c r="B141" s="13" t="s">
        <v>175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21"/>
      <c r="AD141" s="137"/>
      <c r="AE141" s="137"/>
      <c r="AF141" s="137"/>
      <c r="AG141" s="137"/>
      <c r="AH141" s="137"/>
      <c r="AI141" s="138"/>
      <c r="AJ141" s="95"/>
      <c r="AK141" s="96"/>
      <c r="AL141" s="96"/>
      <c r="AM141" s="96"/>
      <c r="AN141" s="96"/>
      <c r="AO141" s="96"/>
      <c r="AP141" s="96"/>
      <c r="AQ141" s="96"/>
      <c r="AR141" s="95"/>
      <c r="AS141" s="96"/>
      <c r="AT141" s="96"/>
      <c r="AU141" s="96"/>
      <c r="AV141" s="96"/>
      <c r="AW141" s="96"/>
      <c r="AX141" s="96"/>
      <c r="AY141" s="97"/>
    </row>
    <row r="142" spans="2:51" hidden="1">
      <c r="B142" s="11" t="s">
        <v>176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98" t="s">
        <v>48</v>
      </c>
      <c r="AE142" s="99"/>
      <c r="AF142" s="99"/>
      <c r="AG142" s="99"/>
      <c r="AH142" s="99"/>
      <c r="AI142" s="100"/>
      <c r="AJ142" s="92"/>
      <c r="AK142" s="93"/>
      <c r="AL142" s="93"/>
      <c r="AM142" s="93"/>
      <c r="AN142" s="93"/>
      <c r="AO142" s="93"/>
      <c r="AP142" s="93"/>
      <c r="AQ142" s="93"/>
      <c r="AR142" s="92"/>
      <c r="AS142" s="93"/>
      <c r="AT142" s="93"/>
      <c r="AU142" s="93"/>
      <c r="AV142" s="93"/>
      <c r="AW142" s="93"/>
      <c r="AX142" s="93"/>
      <c r="AY142" s="94"/>
    </row>
    <row r="143" spans="2:51" hidden="1">
      <c r="B143" s="13" t="s">
        <v>177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01"/>
      <c r="AE143" s="102"/>
      <c r="AF143" s="102"/>
      <c r="AG143" s="102"/>
      <c r="AH143" s="102"/>
      <c r="AI143" s="103"/>
      <c r="AJ143" s="95"/>
      <c r="AK143" s="96"/>
      <c r="AL143" s="96"/>
      <c r="AM143" s="96"/>
      <c r="AN143" s="96"/>
      <c r="AO143" s="96"/>
      <c r="AP143" s="96"/>
      <c r="AQ143" s="96"/>
      <c r="AR143" s="95"/>
      <c r="AS143" s="96"/>
      <c r="AT143" s="96"/>
      <c r="AU143" s="96"/>
      <c r="AV143" s="96"/>
      <c r="AW143" s="96"/>
      <c r="AX143" s="96"/>
      <c r="AY143" s="97"/>
    </row>
    <row r="144" spans="2:51" hidden="1">
      <c r="B144" s="11" t="s">
        <v>178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20"/>
      <c r="AD144" s="98" t="s">
        <v>49</v>
      </c>
      <c r="AE144" s="99"/>
      <c r="AF144" s="99"/>
      <c r="AG144" s="99"/>
      <c r="AH144" s="99"/>
      <c r="AI144" s="100"/>
      <c r="AJ144" s="92">
        <f>AJ150+AJ152+AJ154+AJ156+AJ158+AJ160+AJ162+AJ164</f>
        <v>0</v>
      </c>
      <c r="AK144" s="93"/>
      <c r="AL144" s="93"/>
      <c r="AM144" s="93"/>
      <c r="AN144" s="93"/>
      <c r="AO144" s="93"/>
      <c r="AP144" s="93"/>
      <c r="AQ144" s="93"/>
      <c r="AR144" s="92">
        <f>AR150+AR152+AR154+AR156+AR158+AR160+AR162+AR164</f>
        <v>0</v>
      </c>
      <c r="AS144" s="93"/>
      <c r="AT144" s="93"/>
      <c r="AU144" s="93"/>
      <c r="AV144" s="93"/>
      <c r="AW144" s="93"/>
      <c r="AX144" s="93"/>
      <c r="AY144" s="94"/>
    </row>
    <row r="145" spans="2:51" hidden="1">
      <c r="B145" s="13" t="s">
        <v>179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1"/>
      <c r="AD145" s="101"/>
      <c r="AE145" s="102"/>
      <c r="AF145" s="102"/>
      <c r="AG145" s="102"/>
      <c r="AH145" s="102"/>
      <c r="AI145" s="103"/>
      <c r="AJ145" s="95"/>
      <c r="AK145" s="96"/>
      <c r="AL145" s="96"/>
      <c r="AM145" s="96"/>
      <c r="AN145" s="96"/>
      <c r="AO145" s="96"/>
      <c r="AP145" s="96"/>
      <c r="AQ145" s="96"/>
      <c r="AR145" s="95"/>
      <c r="AS145" s="96"/>
      <c r="AT145" s="96"/>
      <c r="AU145" s="96"/>
      <c r="AV145" s="96"/>
      <c r="AW145" s="96"/>
      <c r="AX145" s="96"/>
      <c r="AY145" s="97"/>
    </row>
    <row r="146" spans="2:51" hidden="1">
      <c r="B146" s="11" t="s">
        <v>180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98" t="s">
        <v>169</v>
      </c>
      <c r="AE146" s="99"/>
      <c r="AF146" s="99"/>
      <c r="AG146" s="99"/>
      <c r="AH146" s="99"/>
      <c r="AI146" s="100"/>
      <c r="AJ146" s="92"/>
      <c r="AK146" s="93"/>
      <c r="AL146" s="93"/>
      <c r="AM146" s="93"/>
      <c r="AN146" s="93"/>
      <c r="AO146" s="93"/>
      <c r="AP146" s="93"/>
      <c r="AQ146" s="93"/>
      <c r="AR146" s="92"/>
      <c r="AS146" s="93"/>
      <c r="AT146" s="93"/>
      <c r="AU146" s="93"/>
      <c r="AV146" s="93"/>
      <c r="AW146" s="93"/>
      <c r="AX146" s="93"/>
      <c r="AY146" s="94"/>
    </row>
    <row r="147" spans="2:51" hidden="1">
      <c r="B147" s="13" t="s">
        <v>181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01"/>
      <c r="AE147" s="102"/>
      <c r="AF147" s="102"/>
      <c r="AG147" s="102"/>
      <c r="AH147" s="102"/>
      <c r="AI147" s="103"/>
      <c r="AJ147" s="95"/>
      <c r="AK147" s="96"/>
      <c r="AL147" s="96"/>
      <c r="AM147" s="96"/>
      <c r="AN147" s="96"/>
      <c r="AO147" s="96"/>
      <c r="AP147" s="96"/>
      <c r="AQ147" s="96"/>
      <c r="AR147" s="95"/>
      <c r="AS147" s="96"/>
      <c r="AT147" s="96"/>
      <c r="AU147" s="96"/>
      <c r="AV147" s="96"/>
      <c r="AW147" s="96"/>
      <c r="AX147" s="96"/>
      <c r="AY147" s="97"/>
    </row>
    <row r="148" spans="2:51" hidden="1">
      <c r="B148" s="11" t="s">
        <v>182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98" t="s">
        <v>50</v>
      </c>
      <c r="AE148" s="99"/>
      <c r="AF148" s="99"/>
      <c r="AG148" s="99"/>
      <c r="AH148" s="99"/>
      <c r="AI148" s="100"/>
      <c r="AJ148" s="92"/>
      <c r="AK148" s="93"/>
      <c r="AL148" s="93"/>
      <c r="AM148" s="93"/>
      <c r="AN148" s="93"/>
      <c r="AO148" s="93"/>
      <c r="AP148" s="93"/>
      <c r="AQ148" s="93"/>
      <c r="AR148" s="92"/>
      <c r="AS148" s="93"/>
      <c r="AT148" s="93"/>
      <c r="AU148" s="93"/>
      <c r="AV148" s="93"/>
      <c r="AW148" s="93"/>
      <c r="AX148" s="93"/>
      <c r="AY148" s="94"/>
    </row>
    <row r="149" spans="2:51" hidden="1">
      <c r="B149" s="13" t="s">
        <v>183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30"/>
      <c r="AE149" s="139"/>
      <c r="AF149" s="139"/>
      <c r="AG149" s="139"/>
      <c r="AH149" s="139"/>
      <c r="AI149" s="132"/>
      <c r="AJ149" s="117"/>
      <c r="AK149" s="118"/>
      <c r="AL149" s="118"/>
      <c r="AM149" s="118"/>
      <c r="AN149" s="118"/>
      <c r="AO149" s="118"/>
      <c r="AP149" s="118"/>
      <c r="AQ149" s="118"/>
      <c r="AR149" s="117"/>
      <c r="AS149" s="118"/>
      <c r="AT149" s="118"/>
      <c r="AU149" s="118"/>
      <c r="AV149" s="118"/>
      <c r="AW149" s="118"/>
      <c r="AX149" s="118"/>
      <c r="AY149" s="129"/>
    </row>
    <row r="150" spans="2:51" hidden="1">
      <c r="B150" s="11" t="s">
        <v>184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98" t="s">
        <v>51</v>
      </c>
      <c r="AE150" s="99"/>
      <c r="AF150" s="99"/>
      <c r="AG150" s="99"/>
      <c r="AH150" s="99"/>
      <c r="AI150" s="100"/>
      <c r="AJ150" s="92"/>
      <c r="AK150" s="93"/>
      <c r="AL150" s="93"/>
      <c r="AM150" s="93"/>
      <c r="AN150" s="93"/>
      <c r="AO150" s="93"/>
      <c r="AP150" s="93"/>
      <c r="AQ150" s="93"/>
      <c r="AR150" s="92"/>
      <c r="AS150" s="93"/>
      <c r="AT150" s="93"/>
      <c r="AU150" s="93"/>
      <c r="AV150" s="93"/>
      <c r="AW150" s="93"/>
      <c r="AX150" s="93"/>
      <c r="AY150" s="94"/>
    </row>
    <row r="151" spans="2:51" hidden="1">
      <c r="B151" s="22" t="s">
        <v>185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54"/>
      <c r="AE151" s="155"/>
      <c r="AF151" s="155"/>
      <c r="AG151" s="155"/>
      <c r="AH151" s="155"/>
      <c r="AI151" s="156"/>
      <c r="AJ151" s="162"/>
      <c r="AK151" s="163"/>
      <c r="AL151" s="163"/>
      <c r="AM151" s="163"/>
      <c r="AN151" s="163"/>
      <c r="AO151" s="163"/>
      <c r="AP151" s="163"/>
      <c r="AQ151" s="163"/>
      <c r="AR151" s="162"/>
      <c r="AS151" s="163"/>
      <c r="AT151" s="163"/>
      <c r="AU151" s="163"/>
      <c r="AV151" s="163"/>
      <c r="AW151" s="163"/>
      <c r="AX151" s="163"/>
      <c r="AY151" s="174"/>
    </row>
    <row r="152" spans="2:51" hidden="1">
      <c r="B152" s="11" t="s">
        <v>186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98" t="s">
        <v>52</v>
      </c>
      <c r="AE152" s="99"/>
      <c r="AF152" s="99"/>
      <c r="AG152" s="99"/>
      <c r="AH152" s="99"/>
      <c r="AI152" s="100"/>
      <c r="AJ152" s="92"/>
      <c r="AK152" s="93"/>
      <c r="AL152" s="93"/>
      <c r="AM152" s="93"/>
      <c r="AN152" s="93"/>
      <c r="AO152" s="93"/>
      <c r="AP152" s="93"/>
      <c r="AQ152" s="93"/>
      <c r="AR152" s="92"/>
      <c r="AS152" s="93"/>
      <c r="AT152" s="93"/>
      <c r="AU152" s="93"/>
      <c r="AV152" s="93"/>
      <c r="AW152" s="93"/>
      <c r="AX152" s="93"/>
      <c r="AY152" s="94"/>
    </row>
    <row r="153" spans="2:51" ht="18.75" hidden="1" customHeight="1">
      <c r="B153" s="104" t="s">
        <v>187</v>
      </c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6"/>
      <c r="AD153" s="101"/>
      <c r="AE153" s="102"/>
      <c r="AF153" s="102"/>
      <c r="AG153" s="102"/>
      <c r="AH153" s="102"/>
      <c r="AI153" s="103"/>
      <c r="AJ153" s="95"/>
      <c r="AK153" s="96"/>
      <c r="AL153" s="96"/>
      <c r="AM153" s="96"/>
      <c r="AN153" s="96"/>
      <c r="AO153" s="96"/>
      <c r="AP153" s="96"/>
      <c r="AQ153" s="96"/>
      <c r="AR153" s="95"/>
      <c r="AS153" s="96"/>
      <c r="AT153" s="96"/>
      <c r="AU153" s="96"/>
      <c r="AV153" s="96"/>
      <c r="AW153" s="96"/>
      <c r="AX153" s="96"/>
      <c r="AY153" s="97"/>
    </row>
    <row r="154" spans="2:51" hidden="1">
      <c r="B154" s="27" t="s">
        <v>188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9"/>
      <c r="AD154" s="98" t="s">
        <v>53</v>
      </c>
      <c r="AE154" s="99"/>
      <c r="AF154" s="99"/>
      <c r="AG154" s="99"/>
      <c r="AH154" s="99"/>
      <c r="AI154" s="100"/>
      <c r="AJ154" s="92"/>
      <c r="AK154" s="93"/>
      <c r="AL154" s="93"/>
      <c r="AM154" s="93"/>
      <c r="AN154" s="93"/>
      <c r="AO154" s="93"/>
      <c r="AP154" s="93"/>
      <c r="AQ154" s="93"/>
      <c r="AR154" s="92"/>
      <c r="AS154" s="93"/>
      <c r="AT154" s="93"/>
      <c r="AU154" s="93"/>
      <c r="AV154" s="93"/>
      <c r="AW154" s="93"/>
      <c r="AX154" s="93"/>
      <c r="AY154" s="94"/>
    </row>
    <row r="155" spans="2:51" hidden="1">
      <c r="B155" s="24" t="s">
        <v>189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  <c r="AD155" s="101"/>
      <c r="AE155" s="102"/>
      <c r="AF155" s="102"/>
      <c r="AG155" s="102"/>
      <c r="AH155" s="102"/>
      <c r="AI155" s="103"/>
      <c r="AJ155" s="95"/>
      <c r="AK155" s="96"/>
      <c r="AL155" s="96"/>
      <c r="AM155" s="96"/>
      <c r="AN155" s="96"/>
      <c r="AO155" s="96"/>
      <c r="AP155" s="96"/>
      <c r="AQ155" s="96"/>
      <c r="AR155" s="95"/>
      <c r="AS155" s="96"/>
      <c r="AT155" s="96"/>
      <c r="AU155" s="96"/>
      <c r="AV155" s="96"/>
      <c r="AW155" s="96"/>
      <c r="AX155" s="96"/>
      <c r="AY155" s="97"/>
    </row>
    <row r="156" spans="2:51" ht="21" hidden="1" customHeight="1">
      <c r="B156" s="107" t="s">
        <v>190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9"/>
      <c r="AD156" s="98" t="s">
        <v>54</v>
      </c>
      <c r="AE156" s="99"/>
      <c r="AF156" s="99"/>
      <c r="AG156" s="99"/>
      <c r="AH156" s="99"/>
      <c r="AI156" s="100"/>
      <c r="AJ156" s="92"/>
      <c r="AK156" s="93"/>
      <c r="AL156" s="93"/>
      <c r="AM156" s="93"/>
      <c r="AN156" s="93"/>
      <c r="AO156" s="93"/>
      <c r="AP156" s="93"/>
      <c r="AQ156" s="93"/>
      <c r="AR156" s="92"/>
      <c r="AS156" s="93"/>
      <c r="AT156" s="93"/>
      <c r="AU156" s="93"/>
      <c r="AV156" s="93"/>
      <c r="AW156" s="93"/>
      <c r="AX156" s="93"/>
      <c r="AY156" s="94"/>
    </row>
    <row r="157" spans="2:51" hidden="1">
      <c r="B157" s="13" t="s">
        <v>191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01"/>
      <c r="AE157" s="102"/>
      <c r="AF157" s="102"/>
      <c r="AG157" s="102"/>
      <c r="AH157" s="102"/>
      <c r="AI157" s="103"/>
      <c r="AJ157" s="95"/>
      <c r="AK157" s="96"/>
      <c r="AL157" s="96"/>
      <c r="AM157" s="96"/>
      <c r="AN157" s="96"/>
      <c r="AO157" s="96"/>
      <c r="AP157" s="96"/>
      <c r="AQ157" s="96"/>
      <c r="AR157" s="95"/>
      <c r="AS157" s="96"/>
      <c r="AT157" s="96"/>
      <c r="AU157" s="96"/>
      <c r="AV157" s="96"/>
      <c r="AW157" s="96"/>
      <c r="AX157" s="96"/>
      <c r="AY157" s="97"/>
    </row>
    <row r="158" spans="2:51" hidden="1">
      <c r="B158" s="11" t="s">
        <v>192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98" t="s">
        <v>55</v>
      </c>
      <c r="AE158" s="99"/>
      <c r="AF158" s="99"/>
      <c r="AG158" s="99"/>
      <c r="AH158" s="99"/>
      <c r="AI158" s="100"/>
      <c r="AJ158" s="92"/>
      <c r="AK158" s="93"/>
      <c r="AL158" s="93"/>
      <c r="AM158" s="93"/>
      <c r="AN158" s="93"/>
      <c r="AO158" s="93"/>
      <c r="AP158" s="93"/>
      <c r="AQ158" s="93"/>
      <c r="AR158" s="92"/>
      <c r="AS158" s="93"/>
      <c r="AT158" s="93"/>
      <c r="AU158" s="93"/>
      <c r="AV158" s="93"/>
      <c r="AW158" s="93"/>
      <c r="AX158" s="93"/>
      <c r="AY158" s="94"/>
    </row>
    <row r="159" spans="2:51" hidden="1">
      <c r="B159" s="13" t="s">
        <v>193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01"/>
      <c r="AE159" s="102"/>
      <c r="AF159" s="102"/>
      <c r="AG159" s="102"/>
      <c r="AH159" s="102"/>
      <c r="AI159" s="103"/>
      <c r="AJ159" s="95"/>
      <c r="AK159" s="96"/>
      <c r="AL159" s="96"/>
      <c r="AM159" s="96"/>
      <c r="AN159" s="96"/>
      <c r="AO159" s="96"/>
      <c r="AP159" s="96"/>
      <c r="AQ159" s="96"/>
      <c r="AR159" s="95"/>
      <c r="AS159" s="96"/>
      <c r="AT159" s="96"/>
      <c r="AU159" s="96"/>
      <c r="AV159" s="96"/>
      <c r="AW159" s="96"/>
      <c r="AX159" s="96"/>
      <c r="AY159" s="97"/>
    </row>
    <row r="160" spans="2:51" ht="23.25" hidden="1" customHeight="1">
      <c r="B160" s="164" t="s">
        <v>194</v>
      </c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6"/>
      <c r="AD160" s="98" t="s">
        <v>56</v>
      </c>
      <c r="AE160" s="99"/>
      <c r="AF160" s="99"/>
      <c r="AG160" s="99"/>
      <c r="AH160" s="99"/>
      <c r="AI160" s="100"/>
      <c r="AJ160" s="92"/>
      <c r="AK160" s="93"/>
      <c r="AL160" s="93"/>
      <c r="AM160" s="93"/>
      <c r="AN160" s="93"/>
      <c r="AO160" s="93"/>
      <c r="AP160" s="93"/>
      <c r="AQ160" s="93"/>
      <c r="AR160" s="92"/>
      <c r="AS160" s="93"/>
      <c r="AT160" s="93"/>
      <c r="AU160" s="93"/>
      <c r="AV160" s="93"/>
      <c r="AW160" s="93"/>
      <c r="AX160" s="93"/>
      <c r="AY160" s="94"/>
    </row>
    <row r="161" spans="2:51" ht="21.75" hidden="1" customHeight="1">
      <c r="B161" s="164" t="s">
        <v>195</v>
      </c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6"/>
      <c r="AD161" s="101"/>
      <c r="AE161" s="102"/>
      <c r="AF161" s="102"/>
      <c r="AG161" s="102"/>
      <c r="AH161" s="102"/>
      <c r="AI161" s="103"/>
      <c r="AJ161" s="95"/>
      <c r="AK161" s="96"/>
      <c r="AL161" s="96"/>
      <c r="AM161" s="96"/>
      <c r="AN161" s="96"/>
      <c r="AO161" s="96"/>
      <c r="AP161" s="96"/>
      <c r="AQ161" s="96"/>
      <c r="AR161" s="95"/>
      <c r="AS161" s="96"/>
      <c r="AT161" s="96"/>
      <c r="AU161" s="96"/>
      <c r="AV161" s="96"/>
      <c r="AW161" s="96"/>
      <c r="AX161" s="96"/>
      <c r="AY161" s="97"/>
    </row>
    <row r="162" spans="2:51" hidden="1">
      <c r="B162" s="164" t="s">
        <v>196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6"/>
      <c r="AD162" s="98" t="s">
        <v>57</v>
      </c>
      <c r="AE162" s="99"/>
      <c r="AF162" s="99"/>
      <c r="AG162" s="99"/>
      <c r="AH162" s="99"/>
      <c r="AI162" s="100"/>
      <c r="AJ162" s="92"/>
      <c r="AK162" s="93"/>
      <c r="AL162" s="93"/>
      <c r="AM162" s="93"/>
      <c r="AN162" s="93"/>
      <c r="AO162" s="93"/>
      <c r="AP162" s="93"/>
      <c r="AQ162" s="93"/>
      <c r="AR162" s="92"/>
      <c r="AS162" s="93"/>
      <c r="AT162" s="93"/>
      <c r="AU162" s="93"/>
      <c r="AV162" s="93"/>
      <c r="AW162" s="93"/>
      <c r="AX162" s="93"/>
      <c r="AY162" s="94"/>
    </row>
    <row r="163" spans="2:51" hidden="1">
      <c r="B163" s="24" t="s">
        <v>197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D163" s="101"/>
      <c r="AE163" s="102"/>
      <c r="AF163" s="102"/>
      <c r="AG163" s="102"/>
      <c r="AH163" s="102"/>
      <c r="AI163" s="103"/>
      <c r="AJ163" s="95"/>
      <c r="AK163" s="96"/>
      <c r="AL163" s="96"/>
      <c r="AM163" s="96"/>
      <c r="AN163" s="96"/>
      <c r="AO163" s="96"/>
      <c r="AP163" s="96"/>
      <c r="AQ163" s="96"/>
      <c r="AR163" s="95"/>
      <c r="AS163" s="96"/>
      <c r="AT163" s="96"/>
      <c r="AU163" s="96"/>
      <c r="AV163" s="96"/>
      <c r="AW163" s="96"/>
      <c r="AX163" s="96"/>
      <c r="AY163" s="97"/>
    </row>
    <row r="164" spans="2:51" hidden="1">
      <c r="B164" s="11" t="s">
        <v>198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98" t="s">
        <v>58</v>
      </c>
      <c r="AE164" s="99"/>
      <c r="AF164" s="99"/>
      <c r="AG164" s="99"/>
      <c r="AH164" s="99"/>
      <c r="AI164" s="100"/>
      <c r="AJ164" s="92"/>
      <c r="AK164" s="93"/>
      <c r="AL164" s="93"/>
      <c r="AM164" s="93"/>
      <c r="AN164" s="93"/>
      <c r="AO164" s="93"/>
      <c r="AP164" s="93"/>
      <c r="AQ164" s="93"/>
      <c r="AR164" s="92"/>
      <c r="AS164" s="93"/>
      <c r="AT164" s="93"/>
      <c r="AU164" s="93"/>
      <c r="AV164" s="93"/>
      <c r="AW164" s="93"/>
      <c r="AX164" s="93"/>
      <c r="AY164" s="94"/>
    </row>
    <row r="165" spans="2:51" hidden="1">
      <c r="B165" s="13" t="s">
        <v>199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01"/>
      <c r="AE165" s="102"/>
      <c r="AF165" s="102"/>
      <c r="AG165" s="102"/>
      <c r="AH165" s="102"/>
      <c r="AI165" s="103"/>
      <c r="AJ165" s="95"/>
      <c r="AK165" s="96"/>
      <c r="AL165" s="96"/>
      <c r="AM165" s="96"/>
      <c r="AN165" s="96"/>
      <c r="AO165" s="96"/>
      <c r="AP165" s="96"/>
      <c r="AQ165" s="96"/>
      <c r="AR165" s="95"/>
      <c r="AS165" s="96"/>
      <c r="AT165" s="96"/>
      <c r="AU165" s="96"/>
      <c r="AV165" s="96"/>
      <c r="AW165" s="96"/>
      <c r="AX165" s="96"/>
      <c r="AY165" s="97"/>
    </row>
    <row r="166" spans="2:51" hidden="1">
      <c r="B166" s="11" t="s">
        <v>200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98" t="s">
        <v>59</v>
      </c>
      <c r="AE166" s="99"/>
      <c r="AF166" s="99"/>
      <c r="AG166" s="99"/>
      <c r="AH166" s="99"/>
      <c r="AI166" s="100"/>
      <c r="AJ166" s="92"/>
      <c r="AK166" s="93"/>
      <c r="AL166" s="93"/>
      <c r="AM166" s="93"/>
      <c r="AN166" s="93"/>
      <c r="AO166" s="93"/>
      <c r="AP166" s="93"/>
      <c r="AQ166" s="93"/>
      <c r="AR166" s="92"/>
      <c r="AS166" s="93"/>
      <c r="AT166" s="93"/>
      <c r="AU166" s="93"/>
      <c r="AV166" s="93"/>
      <c r="AW166" s="93"/>
      <c r="AX166" s="93"/>
      <c r="AY166" s="94"/>
    </row>
    <row r="167" spans="2:51" hidden="1">
      <c r="B167" s="13" t="s">
        <v>201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01"/>
      <c r="AE167" s="102"/>
      <c r="AF167" s="102"/>
      <c r="AG167" s="102"/>
      <c r="AH167" s="102"/>
      <c r="AI167" s="103"/>
      <c r="AJ167" s="95"/>
      <c r="AK167" s="96"/>
      <c r="AL167" s="96"/>
      <c r="AM167" s="96"/>
      <c r="AN167" s="96"/>
      <c r="AO167" s="96"/>
      <c r="AP167" s="96"/>
      <c r="AQ167" s="96"/>
      <c r="AR167" s="95"/>
      <c r="AS167" s="96"/>
      <c r="AT167" s="96"/>
      <c r="AU167" s="96"/>
      <c r="AV167" s="96"/>
      <c r="AW167" s="96"/>
      <c r="AX167" s="96"/>
      <c r="AY167" s="97"/>
    </row>
    <row r="168" spans="2:51" hidden="1">
      <c r="B168" s="11" t="s">
        <v>203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98" t="s">
        <v>60</v>
      </c>
      <c r="AE168" s="99"/>
      <c r="AF168" s="99"/>
      <c r="AG168" s="99"/>
      <c r="AH168" s="99"/>
      <c r="AI168" s="100"/>
      <c r="AJ168" s="92">
        <f>AJ170+AJ172+AJ174+AJ176</f>
        <v>0</v>
      </c>
      <c r="AK168" s="93"/>
      <c r="AL168" s="93"/>
      <c r="AM168" s="93"/>
      <c r="AN168" s="93"/>
      <c r="AO168" s="93"/>
      <c r="AP168" s="93"/>
      <c r="AQ168" s="93"/>
      <c r="AR168" s="92">
        <f>AR170+AR172+AR174+AR176</f>
        <v>0</v>
      </c>
      <c r="AS168" s="93"/>
      <c r="AT168" s="93"/>
      <c r="AU168" s="93"/>
      <c r="AV168" s="93"/>
      <c r="AW168" s="93"/>
      <c r="AX168" s="93"/>
      <c r="AY168" s="94"/>
    </row>
    <row r="169" spans="2:51" hidden="1">
      <c r="B169" s="13" t="s">
        <v>202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01"/>
      <c r="AE169" s="102"/>
      <c r="AF169" s="102"/>
      <c r="AG169" s="102"/>
      <c r="AH169" s="102"/>
      <c r="AI169" s="103"/>
      <c r="AJ169" s="95"/>
      <c r="AK169" s="96"/>
      <c r="AL169" s="96"/>
      <c r="AM169" s="96"/>
      <c r="AN169" s="96"/>
      <c r="AO169" s="96"/>
      <c r="AP169" s="96"/>
      <c r="AQ169" s="96"/>
      <c r="AR169" s="95"/>
      <c r="AS169" s="96"/>
      <c r="AT169" s="96"/>
      <c r="AU169" s="96"/>
      <c r="AV169" s="96"/>
      <c r="AW169" s="96"/>
      <c r="AX169" s="96"/>
      <c r="AY169" s="97"/>
    </row>
    <row r="170" spans="2:51" hidden="1">
      <c r="B170" s="17" t="s">
        <v>204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98" t="s">
        <v>61</v>
      </c>
      <c r="AE170" s="157"/>
      <c r="AF170" s="157"/>
      <c r="AG170" s="157"/>
      <c r="AH170" s="157"/>
      <c r="AI170" s="158"/>
      <c r="AJ170" s="92"/>
      <c r="AK170" s="93"/>
      <c r="AL170" s="93"/>
      <c r="AM170" s="93"/>
      <c r="AN170" s="93"/>
      <c r="AO170" s="93"/>
      <c r="AP170" s="93"/>
      <c r="AQ170" s="93"/>
      <c r="AR170" s="92"/>
      <c r="AS170" s="93"/>
      <c r="AT170" s="93"/>
      <c r="AU170" s="93"/>
      <c r="AV170" s="93"/>
      <c r="AW170" s="93"/>
      <c r="AX170" s="93"/>
      <c r="AY170" s="94"/>
    </row>
    <row r="171" spans="2:51" hidden="1">
      <c r="B171" s="18" t="s">
        <v>205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59"/>
      <c r="AE171" s="160"/>
      <c r="AF171" s="160"/>
      <c r="AG171" s="160"/>
      <c r="AH171" s="160"/>
      <c r="AI171" s="161"/>
      <c r="AJ171" s="117"/>
      <c r="AK171" s="128"/>
      <c r="AL171" s="128"/>
      <c r="AM171" s="128"/>
      <c r="AN171" s="128"/>
      <c r="AO171" s="128"/>
      <c r="AP171" s="128"/>
      <c r="AQ171" s="128"/>
      <c r="AR171" s="117"/>
      <c r="AS171" s="128"/>
      <c r="AT171" s="128"/>
      <c r="AU171" s="128"/>
      <c r="AV171" s="128"/>
      <c r="AW171" s="128"/>
      <c r="AX171" s="128"/>
      <c r="AY171" s="129"/>
    </row>
    <row r="172" spans="2:51" hidden="1">
      <c r="B172" s="11" t="s">
        <v>206</v>
      </c>
      <c r="C172" s="12"/>
      <c r="D172" s="12"/>
      <c r="E172" s="12"/>
      <c r="F172" s="12"/>
      <c r="G172" s="12"/>
      <c r="H172" s="12"/>
      <c r="I172" s="12"/>
      <c r="J172" s="12"/>
      <c r="K172" s="12"/>
      <c r="M172" s="25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98" t="s">
        <v>62</v>
      </c>
      <c r="AE172" s="99"/>
      <c r="AF172" s="99"/>
      <c r="AG172" s="99"/>
      <c r="AH172" s="99"/>
      <c r="AI172" s="100"/>
      <c r="AJ172" s="92"/>
      <c r="AK172" s="93"/>
      <c r="AL172" s="93"/>
      <c r="AM172" s="93"/>
      <c r="AN172" s="93"/>
      <c r="AO172" s="93"/>
      <c r="AP172" s="93"/>
      <c r="AQ172" s="93"/>
      <c r="AR172" s="92"/>
      <c r="AS172" s="93"/>
      <c r="AT172" s="93"/>
      <c r="AU172" s="93"/>
      <c r="AV172" s="93"/>
      <c r="AW172" s="93"/>
      <c r="AX172" s="93"/>
      <c r="AY172" s="94"/>
    </row>
    <row r="173" spans="2:51" hidden="1">
      <c r="B173" s="13" t="s">
        <v>207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26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01"/>
      <c r="AE173" s="102"/>
      <c r="AF173" s="102"/>
      <c r="AG173" s="102"/>
      <c r="AH173" s="102"/>
      <c r="AI173" s="103"/>
      <c r="AJ173" s="95"/>
      <c r="AK173" s="96"/>
      <c r="AL173" s="96"/>
      <c r="AM173" s="96"/>
      <c r="AN173" s="96"/>
      <c r="AO173" s="96"/>
      <c r="AP173" s="96"/>
      <c r="AQ173" s="96"/>
      <c r="AR173" s="95"/>
      <c r="AS173" s="96"/>
      <c r="AT173" s="96"/>
      <c r="AU173" s="96"/>
      <c r="AV173" s="96"/>
      <c r="AW173" s="96"/>
      <c r="AX173" s="96"/>
      <c r="AY173" s="97"/>
    </row>
    <row r="174" spans="2:51" ht="13.5" hidden="1" customHeight="1">
      <c r="B174" s="17" t="s">
        <v>208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98" t="s">
        <v>63</v>
      </c>
      <c r="AE174" s="157"/>
      <c r="AF174" s="157"/>
      <c r="AG174" s="157"/>
      <c r="AH174" s="157"/>
      <c r="AI174" s="158"/>
      <c r="AJ174" s="92"/>
      <c r="AK174" s="93"/>
      <c r="AL174" s="93"/>
      <c r="AM174" s="93"/>
      <c r="AN174" s="93"/>
      <c r="AO174" s="93"/>
      <c r="AP174" s="93"/>
      <c r="AQ174" s="93"/>
      <c r="AR174" s="92"/>
      <c r="AS174" s="93"/>
      <c r="AT174" s="93"/>
      <c r="AU174" s="93"/>
      <c r="AV174" s="93"/>
      <c r="AW174" s="93"/>
      <c r="AX174" s="93"/>
      <c r="AY174" s="94"/>
    </row>
    <row r="175" spans="2:51" hidden="1">
      <c r="B175" s="18" t="s">
        <v>209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59"/>
      <c r="AE175" s="160"/>
      <c r="AF175" s="160"/>
      <c r="AG175" s="160"/>
      <c r="AH175" s="160"/>
      <c r="AI175" s="161"/>
      <c r="AJ175" s="117"/>
      <c r="AK175" s="128"/>
      <c r="AL175" s="128"/>
      <c r="AM175" s="128"/>
      <c r="AN175" s="128"/>
      <c r="AO175" s="128"/>
      <c r="AP175" s="128"/>
      <c r="AQ175" s="128"/>
      <c r="AR175" s="117"/>
      <c r="AS175" s="128"/>
      <c r="AT175" s="128"/>
      <c r="AU175" s="128"/>
      <c r="AV175" s="128"/>
      <c r="AW175" s="128"/>
      <c r="AX175" s="128"/>
      <c r="AY175" s="129"/>
    </row>
    <row r="176" spans="2:51" ht="13.5" hidden="1" customHeight="1">
      <c r="B176" s="11" t="s">
        <v>210</v>
      </c>
      <c r="C176" s="12"/>
      <c r="D176" s="12"/>
      <c r="E176" s="12"/>
      <c r="F176" s="12"/>
      <c r="G176" s="12"/>
      <c r="H176" s="12"/>
      <c r="I176" s="12"/>
      <c r="J176" s="12"/>
      <c r="K176" s="12"/>
      <c r="M176" s="25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98" t="s">
        <v>64</v>
      </c>
      <c r="AE176" s="99"/>
      <c r="AF176" s="99"/>
      <c r="AG176" s="99"/>
      <c r="AH176" s="99"/>
      <c r="AI176" s="100"/>
      <c r="AJ176" s="92"/>
      <c r="AK176" s="93"/>
      <c r="AL176" s="93"/>
      <c r="AM176" s="93"/>
      <c r="AN176" s="93"/>
      <c r="AO176" s="93"/>
      <c r="AP176" s="93"/>
      <c r="AQ176" s="93"/>
      <c r="AR176" s="92"/>
      <c r="AS176" s="93"/>
      <c r="AT176" s="93"/>
      <c r="AU176" s="93"/>
      <c r="AV176" s="93"/>
      <c r="AW176" s="93"/>
      <c r="AX176" s="93"/>
      <c r="AY176" s="94"/>
    </row>
    <row r="177" spans="2:51" hidden="1">
      <c r="B177" s="13" t="s">
        <v>211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26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01"/>
      <c r="AE177" s="102"/>
      <c r="AF177" s="102"/>
      <c r="AG177" s="102"/>
      <c r="AH177" s="102"/>
      <c r="AI177" s="103"/>
      <c r="AJ177" s="95"/>
      <c r="AK177" s="96"/>
      <c r="AL177" s="96"/>
      <c r="AM177" s="96"/>
      <c r="AN177" s="96"/>
      <c r="AO177" s="96"/>
      <c r="AP177" s="96"/>
      <c r="AQ177" s="96"/>
      <c r="AR177" s="95"/>
      <c r="AS177" s="96"/>
      <c r="AT177" s="96"/>
      <c r="AU177" s="96"/>
      <c r="AV177" s="96"/>
      <c r="AW177" s="96"/>
      <c r="AX177" s="96"/>
      <c r="AY177" s="97"/>
    </row>
    <row r="178" spans="2:51" ht="13.5" hidden="1" customHeight="1">
      <c r="B178" s="11" t="s">
        <v>212</v>
      </c>
      <c r="C178" s="12"/>
      <c r="D178" s="12"/>
      <c r="E178" s="12"/>
      <c r="F178" s="12"/>
      <c r="G178" s="12"/>
      <c r="H178" s="12"/>
      <c r="I178" s="12"/>
      <c r="J178" s="12"/>
      <c r="K178" s="12"/>
      <c r="M178" s="25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98" t="s">
        <v>65</v>
      </c>
      <c r="AE178" s="99"/>
      <c r="AF178" s="99"/>
      <c r="AG178" s="99"/>
      <c r="AH178" s="99"/>
      <c r="AI178" s="100"/>
      <c r="AJ178" s="92"/>
      <c r="AK178" s="93"/>
      <c r="AL178" s="93"/>
      <c r="AM178" s="93"/>
      <c r="AN178" s="93"/>
      <c r="AO178" s="93"/>
      <c r="AP178" s="93"/>
      <c r="AQ178" s="93"/>
      <c r="AR178" s="92"/>
      <c r="AS178" s="93"/>
      <c r="AT178" s="93"/>
      <c r="AU178" s="93"/>
      <c r="AV178" s="93"/>
      <c r="AW178" s="93"/>
      <c r="AX178" s="93"/>
      <c r="AY178" s="94"/>
    </row>
    <row r="179" spans="2:51" hidden="1">
      <c r="B179" s="13" t="s">
        <v>213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26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01"/>
      <c r="AE179" s="102"/>
      <c r="AF179" s="102"/>
      <c r="AG179" s="102"/>
      <c r="AH179" s="102"/>
      <c r="AI179" s="103"/>
      <c r="AJ179" s="95"/>
      <c r="AK179" s="96"/>
      <c r="AL179" s="96"/>
      <c r="AM179" s="96"/>
      <c r="AN179" s="96"/>
      <c r="AO179" s="96"/>
      <c r="AP179" s="96"/>
      <c r="AQ179" s="96"/>
      <c r="AR179" s="95"/>
      <c r="AS179" s="96"/>
      <c r="AT179" s="96"/>
      <c r="AU179" s="96"/>
      <c r="AV179" s="96"/>
      <c r="AW179" s="96"/>
      <c r="AX179" s="96"/>
      <c r="AY179" s="97"/>
    </row>
    <row r="180" spans="2:51" ht="13.5" hidden="1" customHeight="1">
      <c r="B180" s="11" t="s">
        <v>214</v>
      </c>
      <c r="C180" s="12"/>
      <c r="D180" s="12"/>
      <c r="E180" s="12"/>
      <c r="F180" s="12"/>
      <c r="G180" s="12"/>
      <c r="H180" s="12"/>
      <c r="I180" s="12"/>
      <c r="J180" s="12"/>
      <c r="K180" s="12"/>
      <c r="M180" s="25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98" t="s">
        <v>66</v>
      </c>
      <c r="AE180" s="99"/>
      <c r="AF180" s="99"/>
      <c r="AG180" s="99"/>
      <c r="AH180" s="99"/>
      <c r="AI180" s="100"/>
      <c r="AJ180" s="92"/>
      <c r="AK180" s="93"/>
      <c r="AL180" s="93"/>
      <c r="AM180" s="93"/>
      <c r="AN180" s="93"/>
      <c r="AO180" s="93"/>
      <c r="AP180" s="93"/>
      <c r="AQ180" s="93"/>
      <c r="AR180" s="92"/>
      <c r="AS180" s="93"/>
      <c r="AT180" s="93"/>
      <c r="AU180" s="93"/>
      <c r="AV180" s="93"/>
      <c r="AW180" s="93"/>
      <c r="AX180" s="93"/>
      <c r="AY180" s="94"/>
    </row>
    <row r="181" spans="2:51" hidden="1">
      <c r="B181" s="22" t="s">
        <v>215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47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30"/>
      <c r="AE181" s="139"/>
      <c r="AF181" s="139"/>
      <c r="AG181" s="139"/>
      <c r="AH181" s="139"/>
      <c r="AI181" s="132"/>
      <c r="AJ181" s="117"/>
      <c r="AK181" s="118"/>
      <c r="AL181" s="118"/>
      <c r="AM181" s="118"/>
      <c r="AN181" s="118"/>
      <c r="AO181" s="118"/>
      <c r="AP181" s="118"/>
      <c r="AQ181" s="118"/>
      <c r="AR181" s="117"/>
      <c r="AS181" s="118"/>
      <c r="AT181" s="118"/>
      <c r="AU181" s="118"/>
      <c r="AV181" s="118"/>
      <c r="AW181" s="118"/>
      <c r="AX181" s="118"/>
      <c r="AY181" s="129"/>
    </row>
    <row r="182" spans="2:51" ht="22.5" hidden="1" customHeight="1">
      <c r="B182" s="148" t="s">
        <v>216</v>
      </c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98" t="s">
        <v>67</v>
      </c>
      <c r="AE182" s="99"/>
      <c r="AF182" s="99"/>
      <c r="AG182" s="99"/>
      <c r="AH182" s="99"/>
      <c r="AI182" s="100"/>
      <c r="AJ182" s="92">
        <f>AJ116+AJ118+AJ122+AJ124+AJ126+AJ136+AJ138+AJ140+AJ142+AJ144+AJ148</f>
        <v>0</v>
      </c>
      <c r="AK182" s="93"/>
      <c r="AL182" s="93"/>
      <c r="AM182" s="93"/>
      <c r="AN182" s="93"/>
      <c r="AO182" s="93"/>
      <c r="AP182" s="93"/>
      <c r="AQ182" s="93"/>
      <c r="AR182" s="92">
        <f>AR116+AR118+AR122+AR124+AR126+AR136+AR138+AR140+AR142+AR144+AR148</f>
        <v>0</v>
      </c>
      <c r="AS182" s="93"/>
      <c r="AT182" s="93"/>
      <c r="AU182" s="93"/>
      <c r="AV182" s="93"/>
      <c r="AW182" s="93"/>
      <c r="AX182" s="93"/>
      <c r="AY182" s="94"/>
    </row>
    <row r="183" spans="2:51" ht="21.75" hidden="1" customHeight="1">
      <c r="B183" s="149" t="s">
        <v>217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1"/>
      <c r="AE183" s="102"/>
      <c r="AF183" s="102"/>
      <c r="AG183" s="102"/>
      <c r="AH183" s="102"/>
      <c r="AI183" s="103"/>
      <c r="AJ183" s="95"/>
      <c r="AK183" s="96"/>
      <c r="AL183" s="96"/>
      <c r="AM183" s="96"/>
      <c r="AN183" s="96"/>
      <c r="AO183" s="96"/>
      <c r="AP183" s="96"/>
      <c r="AQ183" s="96"/>
      <c r="AR183" s="95"/>
      <c r="AS183" s="96"/>
      <c r="AT183" s="96"/>
      <c r="AU183" s="96"/>
      <c r="AV183" s="96"/>
      <c r="AW183" s="96"/>
      <c r="AX183" s="96"/>
      <c r="AY183" s="97"/>
    </row>
    <row r="184" spans="2:51" hidden="1">
      <c r="B184" s="49" t="s">
        <v>218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30" t="s">
        <v>68</v>
      </c>
      <c r="AE184" s="139"/>
      <c r="AF184" s="139"/>
      <c r="AG184" s="139"/>
      <c r="AH184" s="139"/>
      <c r="AI184" s="132"/>
      <c r="AJ184" s="117">
        <f>AJ112+AJ182</f>
        <v>0</v>
      </c>
      <c r="AK184" s="118"/>
      <c r="AL184" s="118"/>
      <c r="AM184" s="118"/>
      <c r="AN184" s="118"/>
      <c r="AO184" s="118"/>
      <c r="AP184" s="118"/>
      <c r="AQ184" s="118"/>
      <c r="AR184" s="92">
        <f>AR112+AR182</f>
        <v>0</v>
      </c>
      <c r="AS184" s="93"/>
      <c r="AT184" s="93"/>
      <c r="AU184" s="93"/>
      <c r="AV184" s="93"/>
      <c r="AW184" s="93"/>
      <c r="AX184" s="93"/>
      <c r="AY184" s="94"/>
    </row>
    <row r="185" spans="2:51" hidden="1">
      <c r="B185" s="48" t="s">
        <v>219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01"/>
      <c r="AE185" s="102"/>
      <c r="AF185" s="102"/>
      <c r="AG185" s="102"/>
      <c r="AH185" s="102"/>
      <c r="AI185" s="103"/>
      <c r="AJ185" s="95"/>
      <c r="AK185" s="96"/>
      <c r="AL185" s="96"/>
      <c r="AM185" s="96"/>
      <c r="AN185" s="96"/>
      <c r="AO185" s="96"/>
      <c r="AP185" s="96"/>
      <c r="AQ185" s="96"/>
      <c r="AR185" s="95"/>
      <c r="AS185" s="96"/>
      <c r="AT185" s="96"/>
      <c r="AU185" s="96"/>
      <c r="AV185" s="96"/>
      <c r="AW185" s="96"/>
      <c r="AX185" s="96"/>
      <c r="AY185" s="97"/>
    </row>
    <row r="186" spans="2:51" hidden="1">
      <c r="B186" s="5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2:51" hidden="1">
      <c r="B187" s="5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2:51" ht="12" hidden="1" customHeight="1">
      <c r="B188" s="98" t="s">
        <v>17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100"/>
      <c r="AD188" s="99" t="s">
        <v>18</v>
      </c>
      <c r="AE188" s="99"/>
      <c r="AF188" s="99"/>
      <c r="AG188" s="99"/>
      <c r="AH188" s="99"/>
      <c r="AI188" s="100"/>
      <c r="AJ188" s="98" t="s">
        <v>42</v>
      </c>
      <c r="AK188" s="99"/>
      <c r="AL188" s="99"/>
      <c r="AM188" s="99"/>
      <c r="AN188" s="99"/>
      <c r="AO188" s="99"/>
      <c r="AP188" s="99"/>
      <c r="AQ188" s="99"/>
      <c r="AR188" s="98" t="s">
        <v>41</v>
      </c>
      <c r="AS188" s="99"/>
      <c r="AT188" s="99"/>
      <c r="AU188" s="99"/>
      <c r="AV188" s="99"/>
      <c r="AW188" s="99"/>
      <c r="AX188" s="99"/>
      <c r="AY188" s="100"/>
    </row>
    <row r="189" spans="2:51" hidden="1">
      <c r="B189" s="130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2"/>
      <c r="AD189" s="131"/>
      <c r="AE189" s="131"/>
      <c r="AF189" s="131"/>
      <c r="AG189" s="131"/>
      <c r="AH189" s="131"/>
      <c r="AI189" s="132"/>
      <c r="AJ189" s="130"/>
      <c r="AK189" s="131"/>
      <c r="AL189" s="131"/>
      <c r="AM189" s="131"/>
      <c r="AN189" s="131"/>
      <c r="AO189" s="131"/>
      <c r="AP189" s="131"/>
      <c r="AQ189" s="131"/>
      <c r="AR189" s="130"/>
      <c r="AS189" s="131"/>
      <c r="AT189" s="131"/>
      <c r="AU189" s="131"/>
      <c r="AV189" s="131"/>
      <c r="AW189" s="131"/>
      <c r="AX189" s="131"/>
      <c r="AY189" s="132"/>
    </row>
    <row r="190" spans="2:51" hidden="1">
      <c r="B190" s="130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2"/>
      <c r="AD190" s="131"/>
      <c r="AE190" s="131"/>
      <c r="AF190" s="131"/>
      <c r="AG190" s="131"/>
      <c r="AH190" s="131"/>
      <c r="AI190" s="132"/>
      <c r="AJ190" s="130"/>
      <c r="AK190" s="131"/>
      <c r="AL190" s="131"/>
      <c r="AM190" s="131"/>
      <c r="AN190" s="131"/>
      <c r="AO190" s="131"/>
      <c r="AP190" s="131"/>
      <c r="AQ190" s="131"/>
      <c r="AR190" s="130"/>
      <c r="AS190" s="131"/>
      <c r="AT190" s="131"/>
      <c r="AU190" s="131"/>
      <c r="AV190" s="131"/>
      <c r="AW190" s="131"/>
      <c r="AX190" s="131"/>
      <c r="AY190" s="132"/>
    </row>
    <row r="191" spans="2:51" ht="10.5" hidden="1" customHeight="1">
      <c r="B191" s="130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2"/>
      <c r="AD191" s="102"/>
      <c r="AE191" s="102"/>
      <c r="AF191" s="102"/>
      <c r="AG191" s="102"/>
      <c r="AH191" s="102"/>
      <c r="AI191" s="103"/>
      <c r="AJ191" s="101"/>
      <c r="AK191" s="102"/>
      <c r="AL191" s="102"/>
      <c r="AM191" s="102"/>
      <c r="AN191" s="102"/>
      <c r="AO191" s="102"/>
      <c r="AP191" s="102"/>
      <c r="AQ191" s="102"/>
      <c r="AR191" s="101"/>
      <c r="AS191" s="102"/>
      <c r="AT191" s="102"/>
      <c r="AU191" s="102"/>
      <c r="AV191" s="102"/>
      <c r="AW191" s="102"/>
      <c r="AX191" s="102"/>
      <c r="AY191" s="103"/>
    </row>
    <row r="192" spans="2:51" hidden="1">
      <c r="B192" s="140">
        <v>1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50"/>
      <c r="AD192" s="140">
        <v>2</v>
      </c>
      <c r="AE192" s="141"/>
      <c r="AF192" s="141"/>
      <c r="AG192" s="141"/>
      <c r="AH192" s="141"/>
      <c r="AI192" s="150"/>
      <c r="AJ192" s="140">
        <v>3</v>
      </c>
      <c r="AK192" s="141"/>
      <c r="AL192" s="141"/>
      <c r="AM192" s="141"/>
      <c r="AN192" s="141"/>
      <c r="AO192" s="141"/>
      <c r="AP192" s="141"/>
      <c r="AQ192" s="141"/>
      <c r="AR192" s="98">
        <v>4</v>
      </c>
      <c r="AS192" s="99"/>
      <c r="AT192" s="99"/>
      <c r="AU192" s="99"/>
      <c r="AV192" s="99"/>
      <c r="AW192" s="99"/>
      <c r="AX192" s="99"/>
      <c r="AY192" s="100"/>
    </row>
    <row r="193" spans="2:51" hidden="1">
      <c r="B193" s="175" t="s">
        <v>226</v>
      </c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7"/>
      <c r="AD193" s="178"/>
      <c r="AE193" s="179"/>
      <c r="AF193" s="179"/>
      <c r="AG193" s="179"/>
      <c r="AH193" s="179"/>
      <c r="AI193" s="180"/>
      <c r="AJ193" s="140"/>
      <c r="AK193" s="141"/>
      <c r="AL193" s="141"/>
      <c r="AM193" s="141"/>
      <c r="AN193" s="141"/>
      <c r="AO193" s="141"/>
      <c r="AP193" s="141"/>
      <c r="AQ193" s="141"/>
      <c r="AR193" s="98"/>
      <c r="AS193" s="99"/>
      <c r="AT193" s="99"/>
      <c r="AU193" s="99"/>
      <c r="AV193" s="99"/>
      <c r="AW193" s="99"/>
      <c r="AX193" s="99"/>
      <c r="AY193" s="100"/>
    </row>
    <row r="194" spans="2:51" hidden="1">
      <c r="B194" s="145" t="s">
        <v>227</v>
      </c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7"/>
      <c r="AD194" s="133"/>
      <c r="AE194" s="134"/>
      <c r="AF194" s="134"/>
      <c r="AG194" s="134"/>
      <c r="AH194" s="134"/>
      <c r="AI194" s="135"/>
      <c r="AJ194" s="119"/>
      <c r="AK194" s="120"/>
      <c r="AL194" s="120"/>
      <c r="AM194" s="120"/>
      <c r="AN194" s="120"/>
      <c r="AO194" s="120"/>
      <c r="AP194" s="120"/>
      <c r="AQ194" s="120"/>
      <c r="AR194" s="119"/>
      <c r="AS194" s="120"/>
      <c r="AT194" s="120"/>
      <c r="AU194" s="120"/>
      <c r="AV194" s="120"/>
      <c r="AW194" s="120"/>
      <c r="AX194" s="120"/>
      <c r="AY194" s="125"/>
    </row>
    <row r="195" spans="2:51" hidden="1">
      <c r="B195" s="151" t="s">
        <v>228</v>
      </c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3"/>
      <c r="AD195" s="136"/>
      <c r="AE195" s="137"/>
      <c r="AF195" s="137"/>
      <c r="AG195" s="137"/>
      <c r="AH195" s="137"/>
      <c r="AI195" s="138"/>
      <c r="AJ195" s="123"/>
      <c r="AK195" s="124"/>
      <c r="AL195" s="124"/>
      <c r="AM195" s="124"/>
      <c r="AN195" s="124"/>
      <c r="AO195" s="124"/>
      <c r="AP195" s="124"/>
      <c r="AQ195" s="124"/>
      <c r="AR195" s="123"/>
      <c r="AS195" s="124"/>
      <c r="AT195" s="124"/>
      <c r="AU195" s="124"/>
      <c r="AV195" s="124"/>
      <c r="AW195" s="124"/>
      <c r="AX195" s="124"/>
      <c r="AY195" s="127"/>
    </row>
    <row r="196" spans="2:51" hidden="1">
      <c r="B196" s="11" t="s">
        <v>229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133" t="s">
        <v>69</v>
      </c>
      <c r="AE196" s="134"/>
      <c r="AF196" s="134"/>
      <c r="AG196" s="134"/>
      <c r="AH196" s="134"/>
      <c r="AI196" s="135"/>
      <c r="AJ196" s="119"/>
      <c r="AK196" s="120"/>
      <c r="AL196" s="120"/>
      <c r="AM196" s="120"/>
      <c r="AN196" s="120"/>
      <c r="AO196" s="120"/>
      <c r="AP196" s="120"/>
      <c r="AQ196" s="120"/>
      <c r="AR196" s="119"/>
      <c r="AS196" s="120"/>
      <c r="AT196" s="120"/>
      <c r="AU196" s="120"/>
      <c r="AV196" s="120"/>
      <c r="AW196" s="120"/>
      <c r="AX196" s="120"/>
      <c r="AY196" s="125"/>
    </row>
    <row r="197" spans="2:51" hidden="1">
      <c r="B197" s="13" t="s">
        <v>230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136"/>
      <c r="AE197" s="137"/>
      <c r="AF197" s="137"/>
      <c r="AG197" s="137"/>
      <c r="AH197" s="137"/>
      <c r="AI197" s="138"/>
      <c r="AJ197" s="123"/>
      <c r="AK197" s="124"/>
      <c r="AL197" s="124"/>
      <c r="AM197" s="124"/>
      <c r="AN197" s="124"/>
      <c r="AO197" s="124"/>
      <c r="AP197" s="124"/>
      <c r="AQ197" s="124"/>
      <c r="AR197" s="123"/>
      <c r="AS197" s="124"/>
      <c r="AT197" s="124"/>
      <c r="AU197" s="124"/>
      <c r="AV197" s="124"/>
      <c r="AW197" s="124"/>
      <c r="AX197" s="124"/>
      <c r="AY197" s="127"/>
    </row>
    <row r="198" spans="2:51" hidden="1">
      <c r="B198" s="11" t="s">
        <v>231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98" t="s">
        <v>70</v>
      </c>
      <c r="AE198" s="99"/>
      <c r="AF198" s="99"/>
      <c r="AG198" s="99"/>
      <c r="AH198" s="99"/>
      <c r="AI198" s="100"/>
      <c r="AJ198" s="92"/>
      <c r="AK198" s="93"/>
      <c r="AL198" s="93"/>
      <c r="AM198" s="93"/>
      <c r="AN198" s="93"/>
      <c r="AO198" s="93"/>
      <c r="AP198" s="93"/>
      <c r="AQ198" s="93"/>
      <c r="AR198" s="92"/>
      <c r="AS198" s="93"/>
      <c r="AT198" s="93"/>
      <c r="AU198" s="93"/>
      <c r="AV198" s="93"/>
      <c r="AW198" s="93"/>
      <c r="AX198" s="93"/>
      <c r="AY198" s="94"/>
    </row>
    <row r="199" spans="2:51" hidden="1">
      <c r="B199" s="13" t="s">
        <v>232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01"/>
      <c r="AE199" s="102"/>
      <c r="AF199" s="102"/>
      <c r="AG199" s="102"/>
      <c r="AH199" s="102"/>
      <c r="AI199" s="103"/>
      <c r="AJ199" s="95"/>
      <c r="AK199" s="96"/>
      <c r="AL199" s="96"/>
      <c r="AM199" s="96"/>
      <c r="AN199" s="96"/>
      <c r="AO199" s="96"/>
      <c r="AP199" s="96"/>
      <c r="AQ199" s="96"/>
      <c r="AR199" s="95"/>
      <c r="AS199" s="96"/>
      <c r="AT199" s="96"/>
      <c r="AU199" s="96"/>
      <c r="AV199" s="96"/>
      <c r="AW199" s="96"/>
      <c r="AX199" s="96"/>
      <c r="AY199" s="97"/>
    </row>
    <row r="200" spans="2:51" hidden="1">
      <c r="B200" s="11" t="s">
        <v>233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98" t="s">
        <v>71</v>
      </c>
      <c r="AE200" s="99"/>
      <c r="AF200" s="99"/>
      <c r="AG200" s="99"/>
      <c r="AH200" s="99"/>
      <c r="AI200" s="100"/>
      <c r="AJ200" s="92"/>
      <c r="AK200" s="93"/>
      <c r="AL200" s="93"/>
      <c r="AM200" s="93"/>
      <c r="AN200" s="93"/>
      <c r="AO200" s="93"/>
      <c r="AP200" s="93"/>
      <c r="AQ200" s="93"/>
      <c r="AR200" s="92"/>
      <c r="AS200" s="93"/>
      <c r="AT200" s="93"/>
      <c r="AU200" s="93"/>
      <c r="AV200" s="93"/>
      <c r="AW200" s="93"/>
      <c r="AX200" s="93"/>
      <c r="AY200" s="94"/>
    </row>
    <row r="201" spans="2:51" hidden="1">
      <c r="B201" s="13" t="s">
        <v>234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01"/>
      <c r="AE201" s="102"/>
      <c r="AF201" s="102"/>
      <c r="AG201" s="102"/>
      <c r="AH201" s="102"/>
      <c r="AI201" s="103"/>
      <c r="AJ201" s="95"/>
      <c r="AK201" s="96"/>
      <c r="AL201" s="96"/>
      <c r="AM201" s="96"/>
      <c r="AN201" s="96"/>
      <c r="AO201" s="96"/>
      <c r="AP201" s="96"/>
      <c r="AQ201" s="96"/>
      <c r="AR201" s="95"/>
      <c r="AS201" s="96"/>
      <c r="AT201" s="96"/>
      <c r="AU201" s="96"/>
      <c r="AV201" s="96"/>
      <c r="AW201" s="96"/>
      <c r="AX201" s="96"/>
      <c r="AY201" s="97"/>
    </row>
    <row r="202" spans="2:51" hidden="1">
      <c r="B202" s="11" t="s">
        <v>235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98" t="s">
        <v>72</v>
      </c>
      <c r="AE202" s="99"/>
      <c r="AF202" s="99"/>
      <c r="AG202" s="99"/>
      <c r="AH202" s="99"/>
      <c r="AI202" s="100"/>
      <c r="AJ202" s="92"/>
      <c r="AK202" s="93"/>
      <c r="AL202" s="93"/>
      <c r="AM202" s="93"/>
      <c r="AN202" s="93"/>
      <c r="AO202" s="93"/>
      <c r="AP202" s="93"/>
      <c r="AQ202" s="93"/>
      <c r="AR202" s="92"/>
      <c r="AS202" s="93"/>
      <c r="AT202" s="93"/>
      <c r="AU202" s="93"/>
      <c r="AV202" s="93"/>
      <c r="AW202" s="93"/>
      <c r="AX202" s="93"/>
      <c r="AY202" s="94"/>
    </row>
    <row r="203" spans="2:51" hidden="1">
      <c r="B203" s="13" t="s">
        <v>236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01"/>
      <c r="AE203" s="102"/>
      <c r="AF203" s="102"/>
      <c r="AG203" s="102"/>
      <c r="AH203" s="102"/>
      <c r="AI203" s="103"/>
      <c r="AJ203" s="95"/>
      <c r="AK203" s="96"/>
      <c r="AL203" s="96"/>
      <c r="AM203" s="96"/>
      <c r="AN203" s="96"/>
      <c r="AO203" s="96"/>
      <c r="AP203" s="96"/>
      <c r="AQ203" s="96"/>
      <c r="AR203" s="95"/>
      <c r="AS203" s="96"/>
      <c r="AT203" s="96"/>
      <c r="AU203" s="96"/>
      <c r="AV203" s="96"/>
      <c r="AW203" s="96"/>
      <c r="AX203" s="96"/>
      <c r="AY203" s="97"/>
    </row>
    <row r="204" spans="2:51" hidden="1">
      <c r="B204" s="11" t="s">
        <v>237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98" t="s">
        <v>73</v>
      </c>
      <c r="AE204" s="99"/>
      <c r="AF204" s="99"/>
      <c r="AG204" s="99"/>
      <c r="AH204" s="99"/>
      <c r="AI204" s="100"/>
      <c r="AJ204" s="92"/>
      <c r="AK204" s="93"/>
      <c r="AL204" s="93"/>
      <c r="AM204" s="93"/>
      <c r="AN204" s="93"/>
      <c r="AO204" s="93"/>
      <c r="AP204" s="93"/>
      <c r="AQ204" s="93"/>
      <c r="AR204" s="92"/>
      <c r="AS204" s="93"/>
      <c r="AT204" s="93"/>
      <c r="AU204" s="93"/>
      <c r="AV204" s="93"/>
      <c r="AW204" s="93"/>
      <c r="AX204" s="93"/>
      <c r="AY204" s="94"/>
    </row>
    <row r="205" spans="2:51" hidden="1">
      <c r="B205" s="13" t="s">
        <v>238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01"/>
      <c r="AE205" s="102"/>
      <c r="AF205" s="102"/>
      <c r="AG205" s="102"/>
      <c r="AH205" s="102"/>
      <c r="AI205" s="103"/>
      <c r="AJ205" s="95"/>
      <c r="AK205" s="96"/>
      <c r="AL205" s="96"/>
      <c r="AM205" s="96"/>
      <c r="AN205" s="96"/>
      <c r="AO205" s="96"/>
      <c r="AP205" s="96"/>
      <c r="AQ205" s="96"/>
      <c r="AR205" s="95"/>
      <c r="AS205" s="96"/>
      <c r="AT205" s="96"/>
      <c r="AU205" s="96"/>
      <c r="AV205" s="96"/>
      <c r="AW205" s="96"/>
      <c r="AX205" s="96"/>
      <c r="AY205" s="97"/>
    </row>
    <row r="206" spans="2:51" hidden="1">
      <c r="B206" s="27" t="s">
        <v>239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9"/>
      <c r="AD206" s="98" t="s">
        <v>74</v>
      </c>
      <c r="AE206" s="99"/>
      <c r="AF206" s="99"/>
      <c r="AG206" s="99"/>
      <c r="AH206" s="99"/>
      <c r="AI206" s="100"/>
      <c r="AJ206" s="92"/>
      <c r="AK206" s="93"/>
      <c r="AL206" s="93"/>
      <c r="AM206" s="93"/>
      <c r="AN206" s="93"/>
      <c r="AO206" s="93"/>
      <c r="AP206" s="93"/>
      <c r="AQ206" s="93"/>
      <c r="AR206" s="92"/>
      <c r="AS206" s="93"/>
      <c r="AT206" s="93"/>
      <c r="AU206" s="93"/>
      <c r="AV206" s="93"/>
      <c r="AW206" s="93"/>
      <c r="AX206" s="93"/>
      <c r="AY206" s="94"/>
    </row>
    <row r="207" spans="2:51" hidden="1">
      <c r="B207" s="13" t="s">
        <v>240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01"/>
      <c r="AE207" s="102"/>
      <c r="AF207" s="102"/>
      <c r="AG207" s="102"/>
      <c r="AH207" s="102"/>
      <c r="AI207" s="103"/>
      <c r="AJ207" s="95"/>
      <c r="AK207" s="96"/>
      <c r="AL207" s="96"/>
      <c r="AM207" s="96"/>
      <c r="AN207" s="96"/>
      <c r="AO207" s="96"/>
      <c r="AP207" s="96"/>
      <c r="AQ207" s="96"/>
      <c r="AR207" s="95"/>
      <c r="AS207" s="96"/>
      <c r="AT207" s="96"/>
      <c r="AU207" s="96"/>
      <c r="AV207" s="96"/>
      <c r="AW207" s="96"/>
      <c r="AX207" s="96"/>
      <c r="AY207" s="97"/>
    </row>
    <row r="208" spans="2:51" hidden="1">
      <c r="B208" s="11" t="s">
        <v>241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98" t="s">
        <v>75</v>
      </c>
      <c r="AE208" s="99"/>
      <c r="AF208" s="99"/>
      <c r="AG208" s="99"/>
      <c r="AH208" s="99"/>
      <c r="AI208" s="100"/>
      <c r="AJ208" s="92"/>
      <c r="AK208" s="93"/>
      <c r="AL208" s="93"/>
      <c r="AM208" s="93"/>
      <c r="AN208" s="93"/>
      <c r="AO208" s="93"/>
      <c r="AP208" s="93"/>
      <c r="AQ208" s="93"/>
      <c r="AR208" s="92"/>
      <c r="AS208" s="93"/>
      <c r="AT208" s="93"/>
      <c r="AU208" s="93"/>
      <c r="AV208" s="93"/>
      <c r="AW208" s="93"/>
      <c r="AX208" s="93"/>
      <c r="AY208" s="94"/>
    </row>
    <row r="209" spans="2:51" ht="14.25" hidden="1" customHeight="1">
      <c r="B209" s="13" t="s">
        <v>242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01"/>
      <c r="AE209" s="102"/>
      <c r="AF209" s="102"/>
      <c r="AG209" s="102"/>
      <c r="AH209" s="102"/>
      <c r="AI209" s="103"/>
      <c r="AJ209" s="95"/>
      <c r="AK209" s="96"/>
      <c r="AL209" s="96"/>
      <c r="AM209" s="96"/>
      <c r="AN209" s="96"/>
      <c r="AO209" s="96"/>
      <c r="AP209" s="96"/>
      <c r="AQ209" s="96"/>
      <c r="AR209" s="95"/>
      <c r="AS209" s="96"/>
      <c r="AT209" s="96"/>
      <c r="AU209" s="96"/>
      <c r="AV209" s="96"/>
      <c r="AW209" s="96"/>
      <c r="AX209" s="96"/>
      <c r="AY209" s="97"/>
    </row>
    <row r="210" spans="2:51" ht="14.25" hidden="1" customHeight="1">
      <c r="B210" s="30" t="s">
        <v>243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2"/>
      <c r="AD210" s="98" t="s">
        <v>76</v>
      </c>
      <c r="AE210" s="99"/>
      <c r="AF210" s="99"/>
      <c r="AG210" s="99"/>
      <c r="AH210" s="99"/>
      <c r="AI210" s="100"/>
      <c r="AJ210" s="92">
        <f>AJ196+AJ198+AJ200+AJ202+AJ204+AJ206+AJ208</f>
        <v>0</v>
      </c>
      <c r="AK210" s="93"/>
      <c r="AL210" s="93"/>
      <c r="AM210" s="93"/>
      <c r="AN210" s="93"/>
      <c r="AO210" s="93"/>
      <c r="AP210" s="93"/>
      <c r="AQ210" s="93"/>
      <c r="AR210" s="92">
        <f>AR196+AR198+AR200+AR202+AR204+AR206+AR208</f>
        <v>0</v>
      </c>
      <c r="AS210" s="93"/>
      <c r="AT210" s="93"/>
      <c r="AU210" s="93"/>
      <c r="AV210" s="93"/>
      <c r="AW210" s="93"/>
      <c r="AX210" s="93"/>
      <c r="AY210" s="94"/>
    </row>
    <row r="211" spans="2:51" ht="14.25" hidden="1" customHeight="1">
      <c r="B211" s="33" t="s">
        <v>244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5"/>
      <c r="AD211" s="101"/>
      <c r="AE211" s="102"/>
      <c r="AF211" s="102"/>
      <c r="AG211" s="102"/>
      <c r="AH211" s="102"/>
      <c r="AI211" s="103"/>
      <c r="AJ211" s="95"/>
      <c r="AK211" s="96"/>
      <c r="AL211" s="96"/>
      <c r="AM211" s="96"/>
      <c r="AN211" s="96"/>
      <c r="AO211" s="96"/>
      <c r="AP211" s="96"/>
      <c r="AQ211" s="96"/>
      <c r="AR211" s="95"/>
      <c r="AS211" s="96"/>
      <c r="AT211" s="96"/>
      <c r="AU211" s="96"/>
      <c r="AV211" s="96"/>
      <c r="AW211" s="96"/>
      <c r="AX211" s="96"/>
      <c r="AY211" s="97"/>
    </row>
    <row r="212" spans="2:51" ht="14.25" hidden="1" customHeight="1">
      <c r="B212" s="145" t="s">
        <v>245</v>
      </c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7"/>
      <c r="AD212" s="133"/>
      <c r="AE212" s="134"/>
      <c r="AF212" s="134"/>
      <c r="AG212" s="134"/>
      <c r="AH212" s="134"/>
      <c r="AI212" s="135"/>
      <c r="AJ212" s="119"/>
      <c r="AK212" s="120"/>
      <c r="AL212" s="120"/>
      <c r="AM212" s="120"/>
      <c r="AN212" s="120"/>
      <c r="AO212" s="120"/>
      <c r="AP212" s="120"/>
      <c r="AQ212" s="120"/>
      <c r="AR212" s="119"/>
      <c r="AS212" s="120"/>
      <c r="AT212" s="120"/>
      <c r="AU212" s="120"/>
      <c r="AV212" s="120"/>
      <c r="AW212" s="120"/>
      <c r="AX212" s="120"/>
      <c r="AY212" s="125"/>
    </row>
    <row r="213" spans="2:51" hidden="1">
      <c r="B213" s="151" t="s">
        <v>246</v>
      </c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3"/>
      <c r="AD213" s="136"/>
      <c r="AE213" s="137"/>
      <c r="AF213" s="137"/>
      <c r="AG213" s="137"/>
      <c r="AH213" s="137"/>
      <c r="AI213" s="138"/>
      <c r="AJ213" s="123"/>
      <c r="AK213" s="124"/>
      <c r="AL213" s="124"/>
      <c r="AM213" s="124"/>
      <c r="AN213" s="124"/>
      <c r="AO213" s="124"/>
      <c r="AP213" s="124"/>
      <c r="AQ213" s="124"/>
      <c r="AR213" s="123"/>
      <c r="AS213" s="124"/>
      <c r="AT213" s="124"/>
      <c r="AU213" s="124"/>
      <c r="AV213" s="124"/>
      <c r="AW213" s="124"/>
      <c r="AX213" s="124"/>
      <c r="AY213" s="127"/>
    </row>
    <row r="214" spans="2:51" hidden="1">
      <c r="B214" s="11" t="s">
        <v>247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98" t="s">
        <v>77</v>
      </c>
      <c r="AE214" s="99"/>
      <c r="AF214" s="99"/>
      <c r="AG214" s="99"/>
      <c r="AH214" s="99"/>
      <c r="AI214" s="100"/>
      <c r="AJ214" s="92">
        <f>AJ224+AJ226+AJ228+AJ230+AJ232+AJ234+AJ236+AJ238+AJ240+AJ242</f>
        <v>0</v>
      </c>
      <c r="AK214" s="93"/>
      <c r="AL214" s="93"/>
      <c r="AM214" s="93"/>
      <c r="AN214" s="93"/>
      <c r="AO214" s="93"/>
      <c r="AP214" s="93"/>
      <c r="AQ214" s="93"/>
      <c r="AR214" s="92">
        <f>AR224+AR226+AR228+AR230+AR232+AR234+AR236+AR238+AR240+AR242</f>
        <v>0</v>
      </c>
      <c r="AS214" s="93"/>
      <c r="AT214" s="93"/>
      <c r="AU214" s="93"/>
      <c r="AV214" s="93"/>
      <c r="AW214" s="93"/>
      <c r="AX214" s="93"/>
      <c r="AY214" s="94"/>
    </row>
    <row r="215" spans="2:51" hidden="1">
      <c r="B215" s="22" t="s">
        <v>248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30"/>
      <c r="AE215" s="139"/>
      <c r="AF215" s="139"/>
      <c r="AG215" s="139"/>
      <c r="AH215" s="139"/>
      <c r="AI215" s="132"/>
      <c r="AJ215" s="117"/>
      <c r="AK215" s="118"/>
      <c r="AL215" s="118"/>
      <c r="AM215" s="118"/>
      <c r="AN215" s="118"/>
      <c r="AO215" s="118"/>
      <c r="AP215" s="118"/>
      <c r="AQ215" s="118"/>
      <c r="AR215" s="117"/>
      <c r="AS215" s="118"/>
      <c r="AT215" s="118"/>
      <c r="AU215" s="118"/>
      <c r="AV215" s="118"/>
      <c r="AW215" s="118"/>
      <c r="AX215" s="118"/>
      <c r="AY215" s="129"/>
    </row>
    <row r="216" spans="2:51" hidden="1">
      <c r="B216" s="13" t="s">
        <v>249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30"/>
      <c r="AE216" s="139"/>
      <c r="AF216" s="139"/>
      <c r="AG216" s="139"/>
      <c r="AH216" s="139"/>
      <c r="AI216" s="132"/>
      <c r="AJ216" s="117"/>
      <c r="AK216" s="118"/>
      <c r="AL216" s="118"/>
      <c r="AM216" s="118"/>
      <c r="AN216" s="118"/>
      <c r="AO216" s="118"/>
      <c r="AP216" s="118"/>
      <c r="AQ216" s="118"/>
      <c r="AR216" s="117"/>
      <c r="AS216" s="118"/>
      <c r="AT216" s="118"/>
      <c r="AU216" s="118"/>
      <c r="AV216" s="118"/>
      <c r="AW216" s="118"/>
      <c r="AX216" s="118"/>
      <c r="AY216" s="129"/>
    </row>
    <row r="217" spans="2:51" hidden="1">
      <c r="B217" s="22" t="s">
        <v>250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01"/>
      <c r="AE217" s="102"/>
      <c r="AF217" s="102"/>
      <c r="AG217" s="102"/>
      <c r="AH217" s="102"/>
      <c r="AI217" s="103"/>
      <c r="AJ217" s="95"/>
      <c r="AK217" s="96"/>
      <c r="AL217" s="96"/>
      <c r="AM217" s="96"/>
      <c r="AN217" s="96"/>
      <c r="AO217" s="96"/>
      <c r="AP217" s="96"/>
      <c r="AQ217" s="96"/>
      <c r="AR217" s="95"/>
      <c r="AS217" s="96"/>
      <c r="AT217" s="96"/>
      <c r="AU217" s="96"/>
      <c r="AV217" s="96"/>
      <c r="AW217" s="96"/>
      <c r="AX217" s="96"/>
      <c r="AY217" s="97"/>
    </row>
    <row r="218" spans="2:51" hidden="1">
      <c r="B218" s="11" t="s">
        <v>251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98" t="s">
        <v>220</v>
      </c>
      <c r="AE218" s="99"/>
      <c r="AF218" s="99"/>
      <c r="AG218" s="99"/>
      <c r="AH218" s="99"/>
      <c r="AI218" s="100"/>
      <c r="AJ218" s="92">
        <f>AJ224+AJ228+AJ232+AJ236+AJ242</f>
        <v>0</v>
      </c>
      <c r="AK218" s="93"/>
      <c r="AL218" s="93"/>
      <c r="AM218" s="93"/>
      <c r="AN218" s="93"/>
      <c r="AO218" s="93"/>
      <c r="AP218" s="93"/>
      <c r="AQ218" s="93"/>
      <c r="AR218" s="92">
        <f>AR224+AR228+AR232+AR236+AR242</f>
        <v>0</v>
      </c>
      <c r="AS218" s="93"/>
      <c r="AT218" s="93"/>
      <c r="AU218" s="93"/>
      <c r="AV218" s="93"/>
      <c r="AW218" s="93"/>
      <c r="AX218" s="93"/>
      <c r="AY218" s="94"/>
    </row>
    <row r="219" spans="2:51" hidden="1">
      <c r="B219" s="22" t="s">
        <v>252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30"/>
      <c r="AE219" s="139"/>
      <c r="AF219" s="139"/>
      <c r="AG219" s="139"/>
      <c r="AH219" s="139"/>
      <c r="AI219" s="132"/>
      <c r="AJ219" s="117"/>
      <c r="AK219" s="118"/>
      <c r="AL219" s="118"/>
      <c r="AM219" s="118"/>
      <c r="AN219" s="118"/>
      <c r="AO219" s="118"/>
      <c r="AP219" s="118"/>
      <c r="AQ219" s="118"/>
      <c r="AR219" s="117"/>
      <c r="AS219" s="118"/>
      <c r="AT219" s="118"/>
      <c r="AU219" s="118"/>
      <c r="AV219" s="118"/>
      <c r="AW219" s="118"/>
      <c r="AX219" s="118"/>
      <c r="AY219" s="129"/>
    </row>
    <row r="220" spans="2:51" hidden="1">
      <c r="B220" s="52" t="s">
        <v>254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30"/>
      <c r="AE220" s="139"/>
      <c r="AF220" s="139"/>
      <c r="AG220" s="139"/>
      <c r="AH220" s="139"/>
      <c r="AI220" s="132"/>
      <c r="AJ220" s="117"/>
      <c r="AK220" s="118"/>
      <c r="AL220" s="118"/>
      <c r="AM220" s="118"/>
      <c r="AN220" s="118"/>
      <c r="AO220" s="118"/>
      <c r="AP220" s="118"/>
      <c r="AQ220" s="118"/>
      <c r="AR220" s="117"/>
      <c r="AS220" s="118"/>
      <c r="AT220" s="118"/>
      <c r="AU220" s="118"/>
      <c r="AV220" s="118"/>
      <c r="AW220" s="118"/>
      <c r="AX220" s="118"/>
      <c r="AY220" s="129"/>
    </row>
    <row r="221" spans="2:51" hidden="1">
      <c r="B221" s="22" t="s">
        <v>253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5"/>
      <c r="AD221" s="101"/>
      <c r="AE221" s="102"/>
      <c r="AF221" s="102"/>
      <c r="AG221" s="102"/>
      <c r="AH221" s="102"/>
      <c r="AI221" s="103"/>
      <c r="AJ221" s="95"/>
      <c r="AK221" s="96"/>
      <c r="AL221" s="96"/>
      <c r="AM221" s="96"/>
      <c r="AN221" s="96"/>
      <c r="AO221" s="96"/>
      <c r="AP221" s="96"/>
      <c r="AQ221" s="96"/>
      <c r="AR221" s="95"/>
      <c r="AS221" s="96"/>
      <c r="AT221" s="96"/>
      <c r="AU221" s="96"/>
      <c r="AV221" s="96"/>
      <c r="AW221" s="96"/>
      <c r="AX221" s="96"/>
      <c r="AY221" s="97"/>
    </row>
    <row r="222" spans="2:51" hidden="1">
      <c r="B222" s="11" t="s">
        <v>255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98" t="s">
        <v>221</v>
      </c>
      <c r="AE222" s="99"/>
      <c r="AF222" s="99"/>
      <c r="AG222" s="99"/>
      <c r="AH222" s="99"/>
      <c r="AI222" s="100"/>
      <c r="AJ222" s="92"/>
      <c r="AK222" s="93"/>
      <c r="AL222" s="93"/>
      <c r="AM222" s="93"/>
      <c r="AN222" s="93"/>
      <c r="AO222" s="93"/>
      <c r="AP222" s="93"/>
      <c r="AQ222" s="93"/>
      <c r="AR222" s="92"/>
      <c r="AS222" s="93"/>
      <c r="AT222" s="93"/>
      <c r="AU222" s="93"/>
      <c r="AV222" s="93"/>
      <c r="AW222" s="93"/>
      <c r="AX222" s="93"/>
      <c r="AY222" s="94"/>
    </row>
    <row r="223" spans="2:51" hidden="1">
      <c r="B223" s="13" t="s">
        <v>256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01"/>
      <c r="AE223" s="102"/>
      <c r="AF223" s="102"/>
      <c r="AG223" s="102"/>
      <c r="AH223" s="102"/>
      <c r="AI223" s="103"/>
      <c r="AJ223" s="95"/>
      <c r="AK223" s="96"/>
      <c r="AL223" s="96"/>
      <c r="AM223" s="96"/>
      <c r="AN223" s="96"/>
      <c r="AO223" s="96"/>
      <c r="AP223" s="96"/>
      <c r="AQ223" s="96"/>
      <c r="AR223" s="95"/>
      <c r="AS223" s="96"/>
      <c r="AT223" s="96"/>
      <c r="AU223" s="96"/>
      <c r="AV223" s="96"/>
      <c r="AW223" s="96"/>
      <c r="AX223" s="96"/>
      <c r="AY223" s="97"/>
    </row>
    <row r="224" spans="2:51" ht="18" hidden="1" customHeight="1">
      <c r="B224" s="107" t="s">
        <v>257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9"/>
      <c r="AD224" s="98" t="s">
        <v>78</v>
      </c>
      <c r="AE224" s="99"/>
      <c r="AF224" s="99"/>
      <c r="AG224" s="99"/>
      <c r="AH224" s="99"/>
      <c r="AI224" s="100"/>
      <c r="AJ224" s="92"/>
      <c r="AK224" s="93"/>
      <c r="AL224" s="93"/>
      <c r="AM224" s="93"/>
      <c r="AN224" s="93"/>
      <c r="AO224" s="93"/>
      <c r="AP224" s="93"/>
      <c r="AQ224" s="93"/>
      <c r="AR224" s="92"/>
      <c r="AS224" s="93"/>
      <c r="AT224" s="93"/>
      <c r="AU224" s="93"/>
      <c r="AV224" s="93"/>
      <c r="AW224" s="93"/>
      <c r="AX224" s="93"/>
      <c r="AY224" s="94"/>
    </row>
    <row r="225" spans="2:51" ht="13.5" hidden="1" customHeight="1">
      <c r="B225" s="13" t="s">
        <v>258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01"/>
      <c r="AE225" s="102"/>
      <c r="AF225" s="102"/>
      <c r="AG225" s="102"/>
      <c r="AH225" s="102"/>
      <c r="AI225" s="103"/>
      <c r="AJ225" s="95"/>
      <c r="AK225" s="96"/>
      <c r="AL225" s="96"/>
      <c r="AM225" s="96"/>
      <c r="AN225" s="96"/>
      <c r="AO225" s="96"/>
      <c r="AP225" s="96"/>
      <c r="AQ225" s="96"/>
      <c r="AR225" s="95"/>
      <c r="AS225" s="96"/>
      <c r="AT225" s="96"/>
      <c r="AU225" s="96"/>
      <c r="AV225" s="96"/>
      <c r="AW225" s="96"/>
      <c r="AX225" s="96"/>
      <c r="AY225" s="97"/>
    </row>
    <row r="226" spans="2:51" hidden="1">
      <c r="B226" s="11" t="s">
        <v>259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98" t="s">
        <v>79</v>
      </c>
      <c r="AE226" s="99"/>
      <c r="AF226" s="99"/>
      <c r="AG226" s="99"/>
      <c r="AH226" s="99"/>
      <c r="AI226" s="100"/>
      <c r="AJ226" s="92"/>
      <c r="AK226" s="93"/>
      <c r="AL226" s="93"/>
      <c r="AM226" s="93"/>
      <c r="AN226" s="93"/>
      <c r="AO226" s="93"/>
      <c r="AP226" s="93"/>
      <c r="AQ226" s="93"/>
      <c r="AR226" s="92"/>
      <c r="AS226" s="93"/>
      <c r="AT226" s="93"/>
      <c r="AU226" s="93"/>
      <c r="AV226" s="93"/>
      <c r="AW226" s="93"/>
      <c r="AX226" s="93"/>
      <c r="AY226" s="94"/>
    </row>
    <row r="227" spans="2:51" hidden="1">
      <c r="B227" s="13" t="s">
        <v>260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01"/>
      <c r="AE227" s="102"/>
      <c r="AF227" s="102"/>
      <c r="AG227" s="102"/>
      <c r="AH227" s="102"/>
      <c r="AI227" s="103"/>
      <c r="AJ227" s="95"/>
      <c r="AK227" s="96"/>
      <c r="AL227" s="96"/>
      <c r="AM227" s="96"/>
      <c r="AN227" s="96"/>
      <c r="AO227" s="96"/>
      <c r="AP227" s="96"/>
      <c r="AQ227" s="96"/>
      <c r="AR227" s="95"/>
      <c r="AS227" s="96"/>
      <c r="AT227" s="96"/>
      <c r="AU227" s="96"/>
      <c r="AV227" s="96"/>
      <c r="AW227" s="96"/>
      <c r="AX227" s="96"/>
      <c r="AY227" s="97"/>
    </row>
    <row r="228" spans="2:51" hidden="1">
      <c r="B228" s="11" t="s">
        <v>261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98" t="s">
        <v>80</v>
      </c>
      <c r="AE228" s="99"/>
      <c r="AF228" s="99"/>
      <c r="AG228" s="99"/>
      <c r="AH228" s="99"/>
      <c r="AI228" s="100"/>
      <c r="AJ228" s="92"/>
      <c r="AK228" s="93"/>
      <c r="AL228" s="93"/>
      <c r="AM228" s="93"/>
      <c r="AN228" s="93"/>
      <c r="AO228" s="93"/>
      <c r="AP228" s="93"/>
      <c r="AQ228" s="93"/>
      <c r="AR228" s="92"/>
      <c r="AS228" s="93"/>
      <c r="AT228" s="93"/>
      <c r="AU228" s="93"/>
      <c r="AV228" s="93"/>
      <c r="AW228" s="93"/>
      <c r="AX228" s="93"/>
      <c r="AY228" s="94"/>
    </row>
    <row r="229" spans="2:51" ht="18.75" hidden="1" customHeight="1">
      <c r="B229" s="104" t="s">
        <v>262</v>
      </c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6"/>
      <c r="AD229" s="101"/>
      <c r="AE229" s="102"/>
      <c r="AF229" s="102"/>
      <c r="AG229" s="102"/>
      <c r="AH229" s="102"/>
      <c r="AI229" s="103"/>
      <c r="AJ229" s="95"/>
      <c r="AK229" s="96"/>
      <c r="AL229" s="96"/>
      <c r="AM229" s="96"/>
      <c r="AN229" s="96"/>
      <c r="AO229" s="96"/>
      <c r="AP229" s="96"/>
      <c r="AQ229" s="96"/>
      <c r="AR229" s="95"/>
      <c r="AS229" s="96"/>
      <c r="AT229" s="96"/>
      <c r="AU229" s="96"/>
      <c r="AV229" s="96"/>
      <c r="AW229" s="96"/>
      <c r="AX229" s="96"/>
      <c r="AY229" s="97"/>
    </row>
    <row r="230" spans="2:51" hidden="1">
      <c r="B230" s="11" t="s">
        <v>263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98" t="s">
        <v>81</v>
      </c>
      <c r="AE230" s="99"/>
      <c r="AF230" s="99"/>
      <c r="AG230" s="99"/>
      <c r="AH230" s="99"/>
      <c r="AI230" s="100"/>
      <c r="AJ230" s="92"/>
      <c r="AK230" s="93"/>
      <c r="AL230" s="93"/>
      <c r="AM230" s="93"/>
      <c r="AN230" s="93"/>
      <c r="AO230" s="93"/>
      <c r="AP230" s="93"/>
      <c r="AQ230" s="93"/>
      <c r="AR230" s="92"/>
      <c r="AS230" s="93"/>
      <c r="AT230" s="93"/>
      <c r="AU230" s="93"/>
      <c r="AV230" s="93"/>
      <c r="AW230" s="93"/>
      <c r="AX230" s="93"/>
      <c r="AY230" s="94"/>
    </row>
    <row r="231" spans="2:51" hidden="1">
      <c r="B231" s="22" t="s">
        <v>264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01"/>
      <c r="AE231" s="102"/>
      <c r="AF231" s="102"/>
      <c r="AG231" s="102"/>
      <c r="AH231" s="102"/>
      <c r="AI231" s="103"/>
      <c r="AJ231" s="95"/>
      <c r="AK231" s="96"/>
      <c r="AL231" s="96"/>
      <c r="AM231" s="96"/>
      <c r="AN231" s="96"/>
      <c r="AO231" s="96"/>
      <c r="AP231" s="96"/>
      <c r="AQ231" s="96"/>
      <c r="AR231" s="95"/>
      <c r="AS231" s="96"/>
      <c r="AT231" s="96"/>
      <c r="AU231" s="96"/>
      <c r="AV231" s="96"/>
      <c r="AW231" s="96"/>
      <c r="AX231" s="96"/>
      <c r="AY231" s="97"/>
    </row>
    <row r="232" spans="2:51" ht="18.75" hidden="1" customHeight="1">
      <c r="B232" s="107" t="s">
        <v>265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9"/>
      <c r="AD232" s="99" t="s">
        <v>82</v>
      </c>
      <c r="AE232" s="99"/>
      <c r="AF232" s="99"/>
      <c r="AG232" s="99"/>
      <c r="AH232" s="99"/>
      <c r="AI232" s="100"/>
      <c r="AJ232" s="92"/>
      <c r="AK232" s="93"/>
      <c r="AL232" s="93"/>
      <c r="AM232" s="93"/>
      <c r="AN232" s="93"/>
      <c r="AO232" s="93"/>
      <c r="AP232" s="93"/>
      <c r="AQ232" s="93"/>
      <c r="AR232" s="92"/>
      <c r="AS232" s="93"/>
      <c r="AT232" s="93"/>
      <c r="AU232" s="93"/>
      <c r="AV232" s="93"/>
      <c r="AW232" s="93"/>
      <c r="AX232" s="93"/>
      <c r="AY232" s="94"/>
    </row>
    <row r="233" spans="2:51" ht="21.75" hidden="1" customHeight="1">
      <c r="B233" s="104" t="s">
        <v>266</v>
      </c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6"/>
      <c r="AD233" s="102"/>
      <c r="AE233" s="102"/>
      <c r="AF233" s="102"/>
      <c r="AG233" s="102"/>
      <c r="AH233" s="102"/>
      <c r="AI233" s="103"/>
      <c r="AJ233" s="95"/>
      <c r="AK233" s="96"/>
      <c r="AL233" s="96"/>
      <c r="AM233" s="96"/>
      <c r="AN233" s="96"/>
      <c r="AO233" s="96"/>
      <c r="AP233" s="96"/>
      <c r="AQ233" s="96"/>
      <c r="AR233" s="95"/>
      <c r="AS233" s="96"/>
      <c r="AT233" s="96"/>
      <c r="AU233" s="96"/>
      <c r="AV233" s="96"/>
      <c r="AW233" s="96"/>
      <c r="AX233" s="96"/>
      <c r="AY233" s="97"/>
    </row>
    <row r="234" spans="2:51" hidden="1">
      <c r="B234" s="22" t="s">
        <v>267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98" t="s">
        <v>83</v>
      </c>
      <c r="AE234" s="99"/>
      <c r="AF234" s="99"/>
      <c r="AG234" s="99"/>
      <c r="AH234" s="99"/>
      <c r="AI234" s="100"/>
      <c r="AJ234" s="92"/>
      <c r="AK234" s="93"/>
      <c r="AL234" s="93"/>
      <c r="AM234" s="93"/>
      <c r="AN234" s="93"/>
      <c r="AO234" s="93"/>
      <c r="AP234" s="93"/>
      <c r="AQ234" s="93"/>
      <c r="AR234" s="92"/>
      <c r="AS234" s="93"/>
      <c r="AT234" s="93"/>
      <c r="AU234" s="93"/>
      <c r="AV234" s="93"/>
      <c r="AW234" s="93"/>
      <c r="AX234" s="93"/>
      <c r="AY234" s="94"/>
    </row>
    <row r="235" spans="2:51" hidden="1">
      <c r="B235" s="22" t="s">
        <v>268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01"/>
      <c r="AE235" s="102"/>
      <c r="AF235" s="102"/>
      <c r="AG235" s="102"/>
      <c r="AH235" s="102"/>
      <c r="AI235" s="103"/>
      <c r="AJ235" s="95"/>
      <c r="AK235" s="96"/>
      <c r="AL235" s="96"/>
      <c r="AM235" s="96"/>
      <c r="AN235" s="96"/>
      <c r="AO235" s="96"/>
      <c r="AP235" s="96"/>
      <c r="AQ235" s="96"/>
      <c r="AR235" s="95"/>
      <c r="AS235" s="96"/>
      <c r="AT235" s="96"/>
      <c r="AU235" s="96"/>
      <c r="AV235" s="96"/>
      <c r="AW235" s="96"/>
      <c r="AX235" s="96"/>
      <c r="AY235" s="97"/>
    </row>
    <row r="236" spans="2:51" hidden="1">
      <c r="B236" s="36" t="s">
        <v>269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98" t="s">
        <v>84</v>
      </c>
      <c r="AE236" s="99"/>
      <c r="AF236" s="99"/>
      <c r="AG236" s="99"/>
      <c r="AH236" s="99"/>
      <c r="AI236" s="100"/>
      <c r="AJ236" s="92"/>
      <c r="AK236" s="93"/>
      <c r="AL236" s="93"/>
      <c r="AM236" s="93"/>
      <c r="AN236" s="93"/>
      <c r="AO236" s="93"/>
      <c r="AP236" s="93"/>
      <c r="AQ236" s="93"/>
      <c r="AR236" s="92"/>
      <c r="AS236" s="93"/>
      <c r="AT236" s="93"/>
      <c r="AU236" s="93"/>
      <c r="AV236" s="93"/>
      <c r="AW236" s="93"/>
      <c r="AX236" s="93"/>
      <c r="AY236" s="94"/>
    </row>
    <row r="237" spans="2:51" hidden="1">
      <c r="B237" s="38" t="s">
        <v>270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101"/>
      <c r="AE237" s="102"/>
      <c r="AF237" s="102"/>
      <c r="AG237" s="102"/>
      <c r="AH237" s="102"/>
      <c r="AI237" s="103"/>
      <c r="AJ237" s="95"/>
      <c r="AK237" s="96"/>
      <c r="AL237" s="96"/>
      <c r="AM237" s="96"/>
      <c r="AN237" s="96"/>
      <c r="AO237" s="96"/>
      <c r="AP237" s="96"/>
      <c r="AQ237" s="96"/>
      <c r="AR237" s="95"/>
      <c r="AS237" s="96"/>
      <c r="AT237" s="96"/>
      <c r="AU237" s="96"/>
      <c r="AV237" s="96"/>
      <c r="AW237" s="96"/>
      <c r="AX237" s="96"/>
      <c r="AY237" s="97"/>
    </row>
    <row r="238" spans="2:51" hidden="1">
      <c r="B238" s="11" t="s">
        <v>271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98" t="s">
        <v>222</v>
      </c>
      <c r="AE238" s="99"/>
      <c r="AF238" s="99"/>
      <c r="AG238" s="99"/>
      <c r="AH238" s="99"/>
      <c r="AI238" s="100"/>
      <c r="AJ238" s="92"/>
      <c r="AK238" s="93"/>
      <c r="AL238" s="93"/>
      <c r="AM238" s="93"/>
      <c r="AN238" s="93"/>
      <c r="AO238" s="93"/>
      <c r="AP238" s="93"/>
      <c r="AQ238" s="93"/>
      <c r="AR238" s="92"/>
      <c r="AS238" s="93"/>
      <c r="AT238" s="93"/>
      <c r="AU238" s="93"/>
      <c r="AV238" s="93"/>
      <c r="AW238" s="93"/>
      <c r="AX238" s="93"/>
      <c r="AY238" s="94"/>
    </row>
    <row r="239" spans="2:51" hidden="1">
      <c r="B239" s="13" t="s">
        <v>272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01"/>
      <c r="AE239" s="102"/>
      <c r="AF239" s="102"/>
      <c r="AG239" s="102"/>
      <c r="AH239" s="102"/>
      <c r="AI239" s="103"/>
      <c r="AJ239" s="95"/>
      <c r="AK239" s="96"/>
      <c r="AL239" s="96"/>
      <c r="AM239" s="96"/>
      <c r="AN239" s="96"/>
      <c r="AO239" s="96"/>
      <c r="AP239" s="96"/>
      <c r="AQ239" s="96"/>
      <c r="AR239" s="95"/>
      <c r="AS239" s="96"/>
      <c r="AT239" s="96"/>
      <c r="AU239" s="96"/>
      <c r="AV239" s="96"/>
      <c r="AW239" s="96"/>
      <c r="AX239" s="96"/>
      <c r="AY239" s="97"/>
    </row>
    <row r="240" spans="2:51" hidden="1">
      <c r="B240" s="11" t="s">
        <v>273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98" t="s">
        <v>223</v>
      </c>
      <c r="AE240" s="99"/>
      <c r="AF240" s="99"/>
      <c r="AG240" s="99"/>
      <c r="AH240" s="99"/>
      <c r="AI240" s="100"/>
      <c r="AJ240" s="92"/>
      <c r="AK240" s="93"/>
      <c r="AL240" s="93"/>
      <c r="AM240" s="93"/>
      <c r="AN240" s="93"/>
      <c r="AO240" s="93"/>
      <c r="AP240" s="93"/>
      <c r="AQ240" s="93"/>
      <c r="AR240" s="92"/>
      <c r="AS240" s="93"/>
      <c r="AT240" s="93"/>
      <c r="AU240" s="93"/>
      <c r="AV240" s="93"/>
      <c r="AW240" s="93"/>
      <c r="AX240" s="93"/>
      <c r="AY240" s="94"/>
    </row>
    <row r="241" spans="2:51" hidden="1">
      <c r="B241" s="24" t="s">
        <v>274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5"/>
      <c r="AD241" s="101"/>
      <c r="AE241" s="102"/>
      <c r="AF241" s="102"/>
      <c r="AG241" s="102"/>
      <c r="AH241" s="102"/>
      <c r="AI241" s="103"/>
      <c r="AJ241" s="95"/>
      <c r="AK241" s="96"/>
      <c r="AL241" s="96"/>
      <c r="AM241" s="96"/>
      <c r="AN241" s="96"/>
      <c r="AO241" s="96"/>
      <c r="AP241" s="96"/>
      <c r="AQ241" s="96"/>
      <c r="AR241" s="95"/>
      <c r="AS241" s="96"/>
      <c r="AT241" s="96"/>
      <c r="AU241" s="96"/>
      <c r="AV241" s="96"/>
      <c r="AW241" s="96"/>
      <c r="AX241" s="96"/>
      <c r="AY241" s="97"/>
    </row>
    <row r="242" spans="2:51" hidden="1">
      <c r="B242" s="11" t="s">
        <v>275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98" t="s">
        <v>224</v>
      </c>
      <c r="AE242" s="99"/>
      <c r="AF242" s="99"/>
      <c r="AG242" s="99"/>
      <c r="AH242" s="99"/>
      <c r="AI242" s="100"/>
      <c r="AJ242" s="92"/>
      <c r="AK242" s="93"/>
      <c r="AL242" s="93"/>
      <c r="AM242" s="93"/>
      <c r="AN242" s="93"/>
      <c r="AO242" s="93"/>
      <c r="AP242" s="93"/>
      <c r="AQ242" s="93"/>
      <c r="AR242" s="92"/>
      <c r="AS242" s="93"/>
      <c r="AT242" s="93"/>
      <c r="AU242" s="93"/>
      <c r="AV242" s="93"/>
      <c r="AW242" s="93"/>
      <c r="AX242" s="93"/>
      <c r="AY242" s="94"/>
    </row>
    <row r="243" spans="2:51" hidden="1">
      <c r="B243" s="13" t="s">
        <v>276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01"/>
      <c r="AE243" s="102"/>
      <c r="AF243" s="102"/>
      <c r="AG243" s="102"/>
      <c r="AH243" s="102"/>
      <c r="AI243" s="103"/>
      <c r="AJ243" s="95"/>
      <c r="AK243" s="96"/>
      <c r="AL243" s="96"/>
      <c r="AM243" s="96"/>
      <c r="AN243" s="96"/>
      <c r="AO243" s="96"/>
      <c r="AP243" s="96"/>
      <c r="AQ243" s="96"/>
      <c r="AR243" s="95"/>
      <c r="AS243" s="96"/>
      <c r="AT243" s="96"/>
      <c r="AU243" s="96"/>
      <c r="AV243" s="96"/>
      <c r="AW243" s="96"/>
      <c r="AX243" s="96"/>
      <c r="AY243" s="97"/>
    </row>
    <row r="244" spans="2:51" ht="18" hidden="1" customHeight="1">
      <c r="B244" s="107" t="s">
        <v>277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9"/>
      <c r="AD244" s="98" t="s">
        <v>225</v>
      </c>
      <c r="AE244" s="99"/>
      <c r="AF244" s="99"/>
      <c r="AG244" s="99"/>
      <c r="AH244" s="99"/>
      <c r="AI244" s="100"/>
      <c r="AJ244" s="92">
        <f>AJ260+AJ264+AJ266+AJ268+AJ270+AJ272+AJ274+AJ276+AJ278+AJ280+AJ282+AJ284+AJ286+AJ288+AJ290</f>
        <v>0</v>
      </c>
      <c r="AK244" s="93"/>
      <c r="AL244" s="93"/>
      <c r="AM244" s="93"/>
      <c r="AN244" s="93"/>
      <c r="AO244" s="93"/>
      <c r="AP244" s="93"/>
      <c r="AQ244" s="93"/>
      <c r="AR244" s="92">
        <f>AR260+AR264+AR266+AR268+AR270+AR272+AR274+AR276+AR278+AR280+AR282+AR284+AR286+AR288+AR290</f>
        <v>0</v>
      </c>
      <c r="AS244" s="93"/>
      <c r="AT244" s="93"/>
      <c r="AU244" s="93"/>
      <c r="AV244" s="93"/>
      <c r="AW244" s="93"/>
      <c r="AX244" s="93"/>
      <c r="AY244" s="94"/>
    </row>
    <row r="245" spans="2:51" ht="23.25" hidden="1" customHeight="1">
      <c r="B245" s="167" t="s">
        <v>278</v>
      </c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9"/>
      <c r="AD245" s="101"/>
      <c r="AE245" s="102"/>
      <c r="AF245" s="102"/>
      <c r="AG245" s="102"/>
      <c r="AH245" s="102"/>
      <c r="AI245" s="103"/>
      <c r="AJ245" s="95"/>
      <c r="AK245" s="96"/>
      <c r="AL245" s="96"/>
      <c r="AM245" s="96"/>
      <c r="AN245" s="96"/>
      <c r="AO245" s="96"/>
      <c r="AP245" s="96"/>
      <c r="AQ245" s="96"/>
      <c r="AR245" s="95"/>
      <c r="AS245" s="96"/>
      <c r="AT245" s="96"/>
      <c r="AU245" s="96"/>
      <c r="AV245" s="96"/>
      <c r="AW245" s="96"/>
      <c r="AX245" s="96"/>
      <c r="AY245" s="97"/>
    </row>
    <row r="246" spans="2:51" hidden="1">
      <c r="B246" s="53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2:51" hidden="1">
      <c r="B247" s="53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2:51" hidden="1">
      <c r="B248" s="53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2:51" hidden="1">
      <c r="B249" s="98" t="s">
        <v>17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100"/>
      <c r="AD249" s="99" t="s">
        <v>18</v>
      </c>
      <c r="AE249" s="99"/>
      <c r="AF249" s="99"/>
      <c r="AG249" s="99"/>
      <c r="AH249" s="99"/>
      <c r="AI249" s="100"/>
      <c r="AJ249" s="98" t="s">
        <v>42</v>
      </c>
      <c r="AK249" s="99"/>
      <c r="AL249" s="99"/>
      <c r="AM249" s="99"/>
      <c r="AN249" s="99"/>
      <c r="AO249" s="99"/>
      <c r="AP249" s="99"/>
      <c r="AQ249" s="99"/>
      <c r="AR249" s="98" t="s">
        <v>41</v>
      </c>
      <c r="AS249" s="99"/>
      <c r="AT249" s="99"/>
      <c r="AU249" s="99"/>
      <c r="AV249" s="99"/>
      <c r="AW249" s="99"/>
      <c r="AX249" s="99"/>
      <c r="AY249" s="100"/>
    </row>
    <row r="250" spans="2:51" hidden="1">
      <c r="B250" s="130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2"/>
      <c r="AD250" s="139"/>
      <c r="AE250" s="139"/>
      <c r="AF250" s="139"/>
      <c r="AG250" s="139"/>
      <c r="AH250" s="139"/>
      <c r="AI250" s="132"/>
      <c r="AJ250" s="130"/>
      <c r="AK250" s="139"/>
      <c r="AL250" s="139"/>
      <c r="AM250" s="139"/>
      <c r="AN250" s="139"/>
      <c r="AO250" s="139"/>
      <c r="AP250" s="139"/>
      <c r="AQ250" s="139"/>
      <c r="AR250" s="130"/>
      <c r="AS250" s="139"/>
      <c r="AT250" s="139"/>
      <c r="AU250" s="139"/>
      <c r="AV250" s="139"/>
      <c r="AW250" s="139"/>
      <c r="AX250" s="139"/>
      <c r="AY250" s="132"/>
    </row>
    <row r="251" spans="2:51" hidden="1">
      <c r="B251" s="130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2"/>
      <c r="AD251" s="139"/>
      <c r="AE251" s="139"/>
      <c r="AF251" s="139"/>
      <c r="AG251" s="139"/>
      <c r="AH251" s="139"/>
      <c r="AI251" s="132"/>
      <c r="AJ251" s="130"/>
      <c r="AK251" s="139"/>
      <c r="AL251" s="139"/>
      <c r="AM251" s="139"/>
      <c r="AN251" s="139"/>
      <c r="AO251" s="139"/>
      <c r="AP251" s="139"/>
      <c r="AQ251" s="139"/>
      <c r="AR251" s="130"/>
      <c r="AS251" s="139"/>
      <c r="AT251" s="139"/>
      <c r="AU251" s="139"/>
      <c r="AV251" s="139"/>
      <c r="AW251" s="139"/>
      <c r="AX251" s="139"/>
      <c r="AY251" s="132"/>
    </row>
    <row r="252" spans="2:51" hidden="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2"/>
      <c r="AI252" s="103"/>
      <c r="AJ252" s="101"/>
      <c r="AK252" s="102"/>
      <c r="AL252" s="102"/>
      <c r="AM252" s="102"/>
      <c r="AN252" s="102"/>
      <c r="AO252" s="102"/>
      <c r="AP252" s="102"/>
      <c r="AQ252" s="102"/>
      <c r="AR252" s="101"/>
      <c r="AS252" s="102"/>
      <c r="AT252" s="102"/>
      <c r="AU252" s="102"/>
      <c r="AV252" s="102"/>
      <c r="AW252" s="102"/>
      <c r="AX252" s="102"/>
      <c r="AY252" s="103"/>
    </row>
    <row r="253" spans="2:51" hidden="1">
      <c r="B253" s="140">
        <v>1</v>
      </c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50"/>
      <c r="AD253" s="140">
        <v>2</v>
      </c>
      <c r="AE253" s="141"/>
      <c r="AF253" s="141"/>
      <c r="AG253" s="141"/>
      <c r="AH253" s="141"/>
      <c r="AI253" s="150"/>
      <c r="AJ253" s="140">
        <v>3</v>
      </c>
      <c r="AK253" s="141"/>
      <c r="AL253" s="141"/>
      <c r="AM253" s="141"/>
      <c r="AN253" s="141"/>
      <c r="AO253" s="141"/>
      <c r="AP253" s="141"/>
      <c r="AQ253" s="141"/>
      <c r="AR253" s="98">
        <v>4</v>
      </c>
      <c r="AS253" s="99"/>
      <c r="AT253" s="99"/>
      <c r="AU253" s="99"/>
      <c r="AV253" s="99"/>
      <c r="AW253" s="99"/>
      <c r="AX253" s="99"/>
      <c r="AY253" s="100"/>
    </row>
    <row r="254" spans="2:51" hidden="1">
      <c r="B254" s="11" t="s">
        <v>299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133" t="s">
        <v>279</v>
      </c>
      <c r="AE254" s="134"/>
      <c r="AF254" s="134"/>
      <c r="AG254" s="134"/>
      <c r="AH254" s="134"/>
      <c r="AI254" s="135"/>
      <c r="AJ254" s="119">
        <f>AJ260+AJ264+AJ268+AJ272+AJ274+AJ276+AJ278+AJ280+AJ282+AJ290</f>
        <v>0</v>
      </c>
      <c r="AK254" s="120"/>
      <c r="AL254" s="120"/>
      <c r="AM254" s="120"/>
      <c r="AN254" s="120"/>
      <c r="AO254" s="120"/>
      <c r="AP254" s="120"/>
      <c r="AQ254" s="120"/>
      <c r="AR254" s="119">
        <f>AR260+AR264+AR268+AR272+AR274+AR276+AR278+AR280+AR282+AR290</f>
        <v>0</v>
      </c>
      <c r="AS254" s="120"/>
      <c r="AT254" s="120"/>
      <c r="AU254" s="120"/>
      <c r="AV254" s="120"/>
      <c r="AW254" s="120"/>
      <c r="AX254" s="120"/>
      <c r="AY254" s="125"/>
    </row>
    <row r="255" spans="2:51" ht="12.95" hidden="1" customHeight="1">
      <c r="B255" s="22" t="s">
        <v>300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142"/>
      <c r="AE255" s="143"/>
      <c r="AF255" s="143"/>
      <c r="AG255" s="143"/>
      <c r="AH255" s="143"/>
      <c r="AI255" s="144"/>
      <c r="AJ255" s="121"/>
      <c r="AK255" s="122"/>
      <c r="AL255" s="122"/>
      <c r="AM255" s="122"/>
      <c r="AN255" s="122"/>
      <c r="AO255" s="122"/>
      <c r="AP255" s="122"/>
      <c r="AQ255" s="122"/>
      <c r="AR255" s="121"/>
      <c r="AS255" s="122"/>
      <c r="AT255" s="122"/>
      <c r="AU255" s="122"/>
      <c r="AV255" s="122"/>
      <c r="AW255" s="122"/>
      <c r="AX255" s="122"/>
      <c r="AY255" s="126"/>
    </row>
    <row r="256" spans="2:51" ht="12.95" hidden="1" customHeight="1">
      <c r="B256" s="22" t="s">
        <v>301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142"/>
      <c r="AE256" s="143"/>
      <c r="AF256" s="143"/>
      <c r="AG256" s="143"/>
      <c r="AH256" s="143"/>
      <c r="AI256" s="144"/>
      <c r="AJ256" s="121"/>
      <c r="AK256" s="122"/>
      <c r="AL256" s="122"/>
      <c r="AM256" s="122"/>
      <c r="AN256" s="122"/>
      <c r="AO256" s="122"/>
      <c r="AP256" s="122"/>
      <c r="AQ256" s="122"/>
      <c r="AR256" s="121"/>
      <c r="AS256" s="122"/>
      <c r="AT256" s="122"/>
      <c r="AU256" s="122"/>
      <c r="AV256" s="122"/>
      <c r="AW256" s="122"/>
      <c r="AX256" s="122"/>
      <c r="AY256" s="126"/>
    </row>
    <row r="257" spans="2:51" ht="12.95" hidden="1" customHeight="1">
      <c r="B257" s="22" t="s">
        <v>302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136"/>
      <c r="AE257" s="137"/>
      <c r="AF257" s="137"/>
      <c r="AG257" s="137"/>
      <c r="AH257" s="137"/>
      <c r="AI257" s="138"/>
      <c r="AJ257" s="123"/>
      <c r="AK257" s="124"/>
      <c r="AL257" s="124"/>
      <c r="AM257" s="124"/>
      <c r="AN257" s="124"/>
      <c r="AO257" s="124"/>
      <c r="AP257" s="124"/>
      <c r="AQ257" s="124"/>
      <c r="AR257" s="123"/>
      <c r="AS257" s="124"/>
      <c r="AT257" s="124"/>
      <c r="AU257" s="124"/>
      <c r="AV257" s="124"/>
      <c r="AW257" s="124"/>
      <c r="AX257" s="124"/>
      <c r="AY257" s="127"/>
    </row>
    <row r="258" spans="2:51" ht="12.95" hidden="1" customHeight="1">
      <c r="B258" s="11" t="s">
        <v>303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98" t="s">
        <v>280</v>
      </c>
      <c r="AE258" s="99"/>
      <c r="AF258" s="99"/>
      <c r="AG258" s="99"/>
      <c r="AH258" s="99"/>
      <c r="AI258" s="100"/>
      <c r="AJ258" s="92"/>
      <c r="AK258" s="93"/>
      <c r="AL258" s="93"/>
      <c r="AM258" s="93"/>
      <c r="AN258" s="93"/>
      <c r="AO258" s="93"/>
      <c r="AP258" s="93"/>
      <c r="AQ258" s="93"/>
      <c r="AR258" s="92"/>
      <c r="AS258" s="93"/>
      <c r="AT258" s="93"/>
      <c r="AU258" s="93"/>
      <c r="AV258" s="93"/>
      <c r="AW258" s="93"/>
      <c r="AX258" s="93"/>
      <c r="AY258" s="94"/>
    </row>
    <row r="259" spans="2:51" ht="12.95" hidden="1" customHeight="1">
      <c r="B259" s="13" t="s">
        <v>304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01"/>
      <c r="AE259" s="102"/>
      <c r="AF259" s="102"/>
      <c r="AG259" s="102"/>
      <c r="AH259" s="102"/>
      <c r="AI259" s="103"/>
      <c r="AJ259" s="95"/>
      <c r="AK259" s="96"/>
      <c r="AL259" s="96"/>
      <c r="AM259" s="96"/>
      <c r="AN259" s="96"/>
      <c r="AO259" s="96"/>
      <c r="AP259" s="96"/>
      <c r="AQ259" s="96"/>
      <c r="AR259" s="95"/>
      <c r="AS259" s="96"/>
      <c r="AT259" s="96"/>
      <c r="AU259" s="96"/>
      <c r="AV259" s="96"/>
      <c r="AW259" s="96"/>
      <c r="AX259" s="96"/>
      <c r="AY259" s="97"/>
    </row>
    <row r="260" spans="2:51" ht="12.95" hidden="1" customHeight="1">
      <c r="B260" s="11" t="s">
        <v>305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98" t="s">
        <v>281</v>
      </c>
      <c r="AE260" s="99"/>
      <c r="AF260" s="99"/>
      <c r="AG260" s="99"/>
      <c r="AH260" s="99"/>
      <c r="AI260" s="100"/>
      <c r="AJ260" s="92"/>
      <c r="AK260" s="93"/>
      <c r="AL260" s="93"/>
      <c r="AM260" s="93"/>
      <c r="AN260" s="93"/>
      <c r="AO260" s="93"/>
      <c r="AP260" s="93"/>
      <c r="AQ260" s="93"/>
      <c r="AR260" s="92"/>
      <c r="AS260" s="93"/>
      <c r="AT260" s="93"/>
      <c r="AU260" s="93"/>
      <c r="AV260" s="93"/>
      <c r="AW260" s="93"/>
      <c r="AX260" s="93"/>
      <c r="AY260" s="94"/>
    </row>
    <row r="261" spans="2:51" ht="12.95" hidden="1" customHeight="1">
      <c r="B261" s="13" t="s">
        <v>306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01"/>
      <c r="AE261" s="102"/>
      <c r="AF261" s="102"/>
      <c r="AG261" s="102"/>
      <c r="AH261" s="102"/>
      <c r="AI261" s="103"/>
      <c r="AJ261" s="95"/>
      <c r="AK261" s="96"/>
      <c r="AL261" s="96"/>
      <c r="AM261" s="96"/>
      <c r="AN261" s="96"/>
      <c r="AO261" s="96"/>
      <c r="AP261" s="96"/>
      <c r="AQ261" s="96"/>
      <c r="AR261" s="95"/>
      <c r="AS261" s="96"/>
      <c r="AT261" s="96"/>
      <c r="AU261" s="96"/>
      <c r="AV261" s="96"/>
      <c r="AW261" s="96"/>
      <c r="AX261" s="96"/>
      <c r="AY261" s="97"/>
    </row>
    <row r="262" spans="2:51" ht="12.95" hidden="1" customHeight="1">
      <c r="B262" s="11" t="s">
        <v>307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98" t="s">
        <v>282</v>
      </c>
      <c r="AE262" s="99"/>
      <c r="AF262" s="99"/>
      <c r="AG262" s="99"/>
      <c r="AH262" s="99"/>
      <c r="AI262" s="100"/>
      <c r="AJ262" s="92"/>
      <c r="AK262" s="93"/>
      <c r="AL262" s="93"/>
      <c r="AM262" s="93"/>
      <c r="AN262" s="93"/>
      <c r="AO262" s="93"/>
      <c r="AP262" s="93"/>
      <c r="AQ262" s="93"/>
      <c r="AR262" s="92"/>
      <c r="AS262" s="93"/>
      <c r="AT262" s="93"/>
      <c r="AU262" s="93"/>
      <c r="AV262" s="93"/>
      <c r="AW262" s="93"/>
      <c r="AX262" s="93"/>
      <c r="AY262" s="94"/>
    </row>
    <row r="263" spans="2:51" ht="12.95" hidden="1" customHeight="1">
      <c r="B263" s="13" t="s">
        <v>308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01"/>
      <c r="AE263" s="102"/>
      <c r="AF263" s="102"/>
      <c r="AG263" s="102"/>
      <c r="AH263" s="102"/>
      <c r="AI263" s="103"/>
      <c r="AJ263" s="95"/>
      <c r="AK263" s="96"/>
      <c r="AL263" s="96"/>
      <c r="AM263" s="96"/>
      <c r="AN263" s="96"/>
      <c r="AO263" s="96"/>
      <c r="AP263" s="96"/>
      <c r="AQ263" s="96"/>
      <c r="AR263" s="95"/>
      <c r="AS263" s="96"/>
      <c r="AT263" s="96"/>
      <c r="AU263" s="96"/>
      <c r="AV263" s="96"/>
      <c r="AW263" s="96"/>
      <c r="AX263" s="96"/>
      <c r="AY263" s="97"/>
    </row>
    <row r="264" spans="2:51" ht="12.95" hidden="1" customHeight="1">
      <c r="B264" s="11" t="s">
        <v>309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98" t="s">
        <v>283</v>
      </c>
      <c r="AE264" s="99"/>
      <c r="AF264" s="99"/>
      <c r="AG264" s="99"/>
      <c r="AH264" s="99"/>
      <c r="AI264" s="100"/>
      <c r="AJ264" s="92"/>
      <c r="AK264" s="93"/>
      <c r="AL264" s="93"/>
      <c r="AM264" s="93"/>
      <c r="AN264" s="93"/>
      <c r="AO264" s="93"/>
      <c r="AP264" s="93"/>
      <c r="AQ264" s="93"/>
      <c r="AR264" s="92"/>
      <c r="AS264" s="93"/>
      <c r="AT264" s="93"/>
      <c r="AU264" s="93"/>
      <c r="AV264" s="93"/>
      <c r="AW264" s="93"/>
      <c r="AX264" s="93"/>
      <c r="AY264" s="94"/>
    </row>
    <row r="265" spans="2:51" ht="19.5" hidden="1" customHeight="1">
      <c r="B265" s="104" t="s">
        <v>310</v>
      </c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6"/>
      <c r="AD265" s="101"/>
      <c r="AE265" s="102"/>
      <c r="AF265" s="102"/>
      <c r="AG265" s="102"/>
      <c r="AH265" s="102"/>
      <c r="AI265" s="103"/>
      <c r="AJ265" s="95"/>
      <c r="AK265" s="96"/>
      <c r="AL265" s="96"/>
      <c r="AM265" s="96"/>
      <c r="AN265" s="96"/>
      <c r="AO265" s="96"/>
      <c r="AP265" s="96"/>
      <c r="AQ265" s="96"/>
      <c r="AR265" s="95"/>
      <c r="AS265" s="96"/>
      <c r="AT265" s="96"/>
      <c r="AU265" s="96"/>
      <c r="AV265" s="96"/>
      <c r="AW265" s="96"/>
      <c r="AX265" s="96"/>
      <c r="AY265" s="97"/>
    </row>
    <row r="266" spans="2:51" ht="12.95" hidden="1" customHeight="1">
      <c r="B266" s="27" t="s">
        <v>311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9"/>
      <c r="AD266" s="98" t="s">
        <v>284</v>
      </c>
      <c r="AE266" s="99"/>
      <c r="AF266" s="99"/>
      <c r="AG266" s="99"/>
      <c r="AH266" s="99"/>
      <c r="AI266" s="100"/>
      <c r="AJ266" s="92"/>
      <c r="AK266" s="93"/>
      <c r="AL266" s="93"/>
      <c r="AM266" s="93"/>
      <c r="AN266" s="93"/>
      <c r="AO266" s="93"/>
      <c r="AP266" s="93"/>
      <c r="AQ266" s="93"/>
      <c r="AR266" s="92"/>
      <c r="AS266" s="93"/>
      <c r="AT266" s="93"/>
      <c r="AU266" s="93"/>
      <c r="AV266" s="93"/>
      <c r="AW266" s="93"/>
      <c r="AX266" s="93"/>
      <c r="AY266" s="94"/>
    </row>
    <row r="267" spans="2:51" ht="12.95" hidden="1" customHeight="1">
      <c r="B267" s="13" t="s">
        <v>312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01"/>
      <c r="AE267" s="102"/>
      <c r="AF267" s="102"/>
      <c r="AG267" s="102"/>
      <c r="AH267" s="102"/>
      <c r="AI267" s="103"/>
      <c r="AJ267" s="95"/>
      <c r="AK267" s="96"/>
      <c r="AL267" s="96"/>
      <c r="AM267" s="96"/>
      <c r="AN267" s="96"/>
      <c r="AO267" s="96"/>
      <c r="AP267" s="96"/>
      <c r="AQ267" s="96"/>
      <c r="AR267" s="95"/>
      <c r="AS267" s="96"/>
      <c r="AT267" s="96"/>
      <c r="AU267" s="96"/>
      <c r="AV267" s="96"/>
      <c r="AW267" s="96"/>
      <c r="AX267" s="96"/>
      <c r="AY267" s="97"/>
    </row>
    <row r="268" spans="2:51" ht="19.5" hidden="1" customHeight="1">
      <c r="B268" s="107" t="s">
        <v>313</v>
      </c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9"/>
      <c r="AD268" s="98" t="s">
        <v>285</v>
      </c>
      <c r="AE268" s="99"/>
      <c r="AF268" s="99"/>
      <c r="AG268" s="99"/>
      <c r="AH268" s="99"/>
      <c r="AI268" s="100"/>
      <c r="AJ268" s="92"/>
      <c r="AK268" s="93"/>
      <c r="AL268" s="93"/>
      <c r="AM268" s="93"/>
      <c r="AN268" s="93"/>
      <c r="AO268" s="93"/>
      <c r="AP268" s="93"/>
      <c r="AQ268" s="93"/>
      <c r="AR268" s="92"/>
      <c r="AS268" s="93"/>
      <c r="AT268" s="93"/>
      <c r="AU268" s="93"/>
      <c r="AV268" s="93"/>
      <c r="AW268" s="93"/>
      <c r="AX268" s="93"/>
      <c r="AY268" s="94"/>
    </row>
    <row r="269" spans="2:51" ht="20.25" hidden="1" customHeight="1">
      <c r="B269" s="104" t="s">
        <v>314</v>
      </c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6"/>
      <c r="AD269" s="101"/>
      <c r="AE269" s="102"/>
      <c r="AF269" s="102"/>
      <c r="AG269" s="102"/>
      <c r="AH269" s="102"/>
      <c r="AI269" s="103"/>
      <c r="AJ269" s="95"/>
      <c r="AK269" s="96"/>
      <c r="AL269" s="96"/>
      <c r="AM269" s="96"/>
      <c r="AN269" s="96"/>
      <c r="AO269" s="96"/>
      <c r="AP269" s="96"/>
      <c r="AQ269" s="96"/>
      <c r="AR269" s="95"/>
      <c r="AS269" s="96"/>
      <c r="AT269" s="96"/>
      <c r="AU269" s="96"/>
      <c r="AV269" s="96"/>
      <c r="AW269" s="96"/>
      <c r="AX269" s="96"/>
      <c r="AY269" s="97"/>
    </row>
    <row r="270" spans="2:51" ht="12.95" hidden="1" customHeight="1">
      <c r="B270" s="30" t="s">
        <v>315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2"/>
      <c r="AD270" s="98" t="s">
        <v>286</v>
      </c>
      <c r="AE270" s="99"/>
      <c r="AF270" s="99"/>
      <c r="AG270" s="99"/>
      <c r="AH270" s="99"/>
      <c r="AI270" s="100"/>
      <c r="AJ270" s="92"/>
      <c r="AK270" s="93"/>
      <c r="AL270" s="93"/>
      <c r="AM270" s="93"/>
      <c r="AN270" s="93"/>
      <c r="AO270" s="93"/>
      <c r="AP270" s="93"/>
      <c r="AQ270" s="93"/>
      <c r="AR270" s="92"/>
      <c r="AS270" s="93"/>
      <c r="AT270" s="93"/>
      <c r="AU270" s="93"/>
      <c r="AV270" s="93"/>
      <c r="AW270" s="93"/>
      <c r="AX270" s="93"/>
      <c r="AY270" s="94"/>
    </row>
    <row r="271" spans="2:51" ht="12.95" hidden="1" customHeight="1">
      <c r="B271" s="33" t="s">
        <v>316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5"/>
      <c r="AD271" s="101"/>
      <c r="AE271" s="102"/>
      <c r="AF271" s="102"/>
      <c r="AG271" s="102"/>
      <c r="AH271" s="102"/>
      <c r="AI271" s="103"/>
      <c r="AJ271" s="95"/>
      <c r="AK271" s="96"/>
      <c r="AL271" s="96"/>
      <c r="AM271" s="96"/>
      <c r="AN271" s="96"/>
      <c r="AO271" s="96"/>
      <c r="AP271" s="96"/>
      <c r="AQ271" s="96"/>
      <c r="AR271" s="95"/>
      <c r="AS271" s="96"/>
      <c r="AT271" s="96"/>
      <c r="AU271" s="96"/>
      <c r="AV271" s="96"/>
      <c r="AW271" s="96"/>
      <c r="AX271" s="96"/>
      <c r="AY271" s="97"/>
    </row>
    <row r="272" spans="2:51" ht="12.95" hidden="1" customHeight="1">
      <c r="B272" s="11" t="s">
        <v>317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98" t="s">
        <v>287</v>
      </c>
      <c r="AE272" s="99"/>
      <c r="AF272" s="99"/>
      <c r="AG272" s="99"/>
      <c r="AH272" s="99"/>
      <c r="AI272" s="100"/>
      <c r="AJ272" s="92"/>
      <c r="AK272" s="93"/>
      <c r="AL272" s="93"/>
      <c r="AM272" s="93"/>
      <c r="AN272" s="93"/>
      <c r="AO272" s="93"/>
      <c r="AP272" s="93"/>
      <c r="AQ272" s="93"/>
      <c r="AR272" s="92"/>
      <c r="AS272" s="93"/>
      <c r="AT272" s="93"/>
      <c r="AU272" s="93"/>
      <c r="AV272" s="93"/>
      <c r="AW272" s="93"/>
      <c r="AX272" s="93"/>
      <c r="AY272" s="94"/>
    </row>
    <row r="273" spans="2:51" ht="12.95" hidden="1" customHeight="1">
      <c r="B273" s="13" t="s">
        <v>318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01"/>
      <c r="AE273" s="102"/>
      <c r="AF273" s="102"/>
      <c r="AG273" s="102"/>
      <c r="AH273" s="102"/>
      <c r="AI273" s="103"/>
      <c r="AJ273" s="95"/>
      <c r="AK273" s="96"/>
      <c r="AL273" s="96"/>
      <c r="AM273" s="96"/>
      <c r="AN273" s="96"/>
      <c r="AO273" s="96"/>
      <c r="AP273" s="96"/>
      <c r="AQ273" s="96"/>
      <c r="AR273" s="95"/>
      <c r="AS273" s="96"/>
      <c r="AT273" s="96"/>
      <c r="AU273" s="96"/>
      <c r="AV273" s="96"/>
      <c r="AW273" s="96"/>
      <c r="AX273" s="96"/>
      <c r="AY273" s="97"/>
    </row>
    <row r="274" spans="2:51" ht="12.95" hidden="1" customHeight="1">
      <c r="B274" s="30" t="s">
        <v>319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98" t="s">
        <v>288</v>
      </c>
      <c r="AE274" s="99"/>
      <c r="AF274" s="99"/>
      <c r="AG274" s="99"/>
      <c r="AH274" s="99"/>
      <c r="AI274" s="100"/>
      <c r="AJ274" s="92"/>
      <c r="AK274" s="93"/>
      <c r="AL274" s="93"/>
      <c r="AM274" s="93"/>
      <c r="AN274" s="93"/>
      <c r="AO274" s="93"/>
      <c r="AP274" s="93"/>
      <c r="AQ274" s="93"/>
      <c r="AR274" s="92"/>
      <c r="AS274" s="93"/>
      <c r="AT274" s="93"/>
      <c r="AU274" s="93"/>
      <c r="AV274" s="93"/>
      <c r="AW274" s="93"/>
      <c r="AX274" s="93"/>
      <c r="AY274" s="94"/>
    </row>
    <row r="275" spans="2:51" ht="12.95" hidden="1" customHeight="1">
      <c r="B275" s="33" t="s">
        <v>320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5"/>
      <c r="AD275" s="101"/>
      <c r="AE275" s="102"/>
      <c r="AF275" s="102"/>
      <c r="AG275" s="102"/>
      <c r="AH275" s="102"/>
      <c r="AI275" s="103"/>
      <c r="AJ275" s="95"/>
      <c r="AK275" s="96"/>
      <c r="AL275" s="96"/>
      <c r="AM275" s="96"/>
      <c r="AN275" s="96"/>
      <c r="AO275" s="96"/>
      <c r="AP275" s="96"/>
      <c r="AQ275" s="96"/>
      <c r="AR275" s="95"/>
      <c r="AS275" s="96"/>
      <c r="AT275" s="96"/>
      <c r="AU275" s="96"/>
      <c r="AV275" s="96"/>
      <c r="AW275" s="96"/>
      <c r="AX275" s="96"/>
      <c r="AY275" s="97"/>
    </row>
    <row r="276" spans="2:51" ht="12.95" hidden="1" customHeight="1">
      <c r="B276" s="11" t="s">
        <v>321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98" t="s">
        <v>289</v>
      </c>
      <c r="AE276" s="99"/>
      <c r="AF276" s="99"/>
      <c r="AG276" s="99"/>
      <c r="AH276" s="99"/>
      <c r="AI276" s="100"/>
      <c r="AJ276" s="92"/>
      <c r="AK276" s="93"/>
      <c r="AL276" s="93"/>
      <c r="AM276" s="93"/>
      <c r="AN276" s="93"/>
      <c r="AO276" s="93"/>
      <c r="AP276" s="93"/>
      <c r="AQ276" s="93"/>
      <c r="AR276" s="92"/>
      <c r="AS276" s="93"/>
      <c r="AT276" s="93"/>
      <c r="AU276" s="93"/>
      <c r="AV276" s="93"/>
      <c r="AW276" s="93"/>
      <c r="AX276" s="93"/>
      <c r="AY276" s="94"/>
    </row>
    <row r="277" spans="2:51" ht="12.95" hidden="1" customHeight="1">
      <c r="B277" s="13" t="s">
        <v>322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01"/>
      <c r="AE277" s="102"/>
      <c r="AF277" s="102"/>
      <c r="AG277" s="102"/>
      <c r="AH277" s="102"/>
      <c r="AI277" s="103"/>
      <c r="AJ277" s="95"/>
      <c r="AK277" s="96"/>
      <c r="AL277" s="96"/>
      <c r="AM277" s="96"/>
      <c r="AN277" s="96"/>
      <c r="AO277" s="96"/>
      <c r="AP277" s="96"/>
      <c r="AQ277" s="96"/>
      <c r="AR277" s="95"/>
      <c r="AS277" s="96"/>
      <c r="AT277" s="96"/>
      <c r="AU277" s="96"/>
      <c r="AV277" s="96"/>
      <c r="AW277" s="96"/>
      <c r="AX277" s="96"/>
      <c r="AY277" s="97"/>
    </row>
    <row r="278" spans="2:51" ht="12.95" hidden="1" customHeight="1">
      <c r="B278" s="30" t="s">
        <v>323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2"/>
      <c r="AD278" s="98" t="s">
        <v>290</v>
      </c>
      <c r="AE278" s="99"/>
      <c r="AF278" s="99"/>
      <c r="AG278" s="99"/>
      <c r="AH278" s="99"/>
      <c r="AI278" s="100"/>
      <c r="AJ278" s="92"/>
      <c r="AK278" s="93"/>
      <c r="AL278" s="93"/>
      <c r="AM278" s="93"/>
      <c r="AN278" s="93"/>
      <c r="AO278" s="93"/>
      <c r="AP278" s="93"/>
      <c r="AQ278" s="93"/>
      <c r="AR278" s="92"/>
      <c r="AS278" s="93"/>
      <c r="AT278" s="93"/>
      <c r="AU278" s="93"/>
      <c r="AV278" s="93"/>
      <c r="AW278" s="93"/>
      <c r="AX278" s="93"/>
      <c r="AY278" s="94"/>
    </row>
    <row r="279" spans="2:51" ht="18.75" hidden="1" customHeight="1">
      <c r="B279" s="149" t="s">
        <v>324</v>
      </c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6"/>
      <c r="AD279" s="101"/>
      <c r="AE279" s="102"/>
      <c r="AF279" s="102"/>
      <c r="AG279" s="102"/>
      <c r="AH279" s="102"/>
      <c r="AI279" s="103"/>
      <c r="AJ279" s="95"/>
      <c r="AK279" s="96"/>
      <c r="AL279" s="96"/>
      <c r="AM279" s="96"/>
      <c r="AN279" s="96"/>
      <c r="AO279" s="96"/>
      <c r="AP279" s="96"/>
      <c r="AQ279" s="96"/>
      <c r="AR279" s="95"/>
      <c r="AS279" s="96"/>
      <c r="AT279" s="96"/>
      <c r="AU279" s="96"/>
      <c r="AV279" s="96"/>
      <c r="AW279" s="96"/>
      <c r="AX279" s="96"/>
      <c r="AY279" s="97"/>
    </row>
    <row r="280" spans="2:51" ht="12.95" hidden="1" customHeight="1">
      <c r="B280" s="11" t="s">
        <v>325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98" t="s">
        <v>291</v>
      </c>
      <c r="AE280" s="99"/>
      <c r="AF280" s="99"/>
      <c r="AG280" s="99"/>
      <c r="AH280" s="99"/>
      <c r="AI280" s="100"/>
      <c r="AJ280" s="92"/>
      <c r="AK280" s="93"/>
      <c r="AL280" s="93"/>
      <c r="AM280" s="93"/>
      <c r="AN280" s="93"/>
      <c r="AO280" s="93"/>
      <c r="AP280" s="93"/>
      <c r="AQ280" s="93"/>
      <c r="AR280" s="92"/>
      <c r="AS280" s="93"/>
      <c r="AT280" s="93"/>
      <c r="AU280" s="93"/>
      <c r="AV280" s="93"/>
      <c r="AW280" s="93"/>
      <c r="AX280" s="93"/>
      <c r="AY280" s="94"/>
    </row>
    <row r="281" spans="2:51" ht="12.95" hidden="1" customHeight="1">
      <c r="B281" s="13" t="s">
        <v>326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01"/>
      <c r="AE281" s="102"/>
      <c r="AF281" s="102"/>
      <c r="AG281" s="102"/>
      <c r="AH281" s="102"/>
      <c r="AI281" s="103"/>
      <c r="AJ281" s="95"/>
      <c r="AK281" s="96"/>
      <c r="AL281" s="96"/>
      <c r="AM281" s="96"/>
      <c r="AN281" s="96"/>
      <c r="AO281" s="96"/>
      <c r="AP281" s="96"/>
      <c r="AQ281" s="96"/>
      <c r="AR281" s="95"/>
      <c r="AS281" s="96"/>
      <c r="AT281" s="96"/>
      <c r="AU281" s="96"/>
      <c r="AV281" s="96"/>
      <c r="AW281" s="96"/>
      <c r="AX281" s="96"/>
      <c r="AY281" s="97"/>
    </row>
    <row r="282" spans="2:51" ht="12.95" hidden="1" customHeight="1">
      <c r="B282" s="30" t="s">
        <v>327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2"/>
      <c r="AD282" s="98" t="s">
        <v>292</v>
      </c>
      <c r="AE282" s="99"/>
      <c r="AF282" s="99"/>
      <c r="AG282" s="99"/>
      <c r="AH282" s="99"/>
      <c r="AI282" s="100"/>
      <c r="AJ282" s="92"/>
      <c r="AK282" s="93"/>
      <c r="AL282" s="93"/>
      <c r="AM282" s="93"/>
      <c r="AN282" s="93"/>
      <c r="AO282" s="93"/>
      <c r="AP282" s="93"/>
      <c r="AQ282" s="93"/>
      <c r="AR282" s="92"/>
      <c r="AS282" s="93"/>
      <c r="AT282" s="93"/>
      <c r="AU282" s="93"/>
      <c r="AV282" s="93"/>
      <c r="AW282" s="93"/>
      <c r="AX282" s="93"/>
      <c r="AY282" s="94"/>
    </row>
    <row r="283" spans="2:51" ht="12.95" hidden="1" customHeight="1">
      <c r="B283" s="33" t="s">
        <v>328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5"/>
      <c r="AD283" s="101"/>
      <c r="AE283" s="102"/>
      <c r="AF283" s="102"/>
      <c r="AG283" s="102"/>
      <c r="AH283" s="102"/>
      <c r="AI283" s="103"/>
      <c r="AJ283" s="95"/>
      <c r="AK283" s="96"/>
      <c r="AL283" s="96"/>
      <c r="AM283" s="96"/>
      <c r="AN283" s="96"/>
      <c r="AO283" s="96"/>
      <c r="AP283" s="96"/>
      <c r="AQ283" s="96"/>
      <c r="AR283" s="95"/>
      <c r="AS283" s="96"/>
      <c r="AT283" s="96"/>
      <c r="AU283" s="96"/>
      <c r="AV283" s="96"/>
      <c r="AW283" s="96"/>
      <c r="AX283" s="96"/>
      <c r="AY283" s="97"/>
    </row>
    <row r="284" spans="2:51" ht="12.95" hidden="1" customHeight="1">
      <c r="B284" s="11" t="s">
        <v>329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98" t="s">
        <v>293</v>
      </c>
      <c r="AE284" s="99"/>
      <c r="AF284" s="99"/>
      <c r="AG284" s="99"/>
      <c r="AH284" s="99"/>
      <c r="AI284" s="100"/>
      <c r="AJ284" s="92"/>
      <c r="AK284" s="93"/>
      <c r="AL284" s="93"/>
      <c r="AM284" s="93"/>
      <c r="AN284" s="93"/>
      <c r="AO284" s="93"/>
      <c r="AP284" s="93"/>
      <c r="AQ284" s="93"/>
      <c r="AR284" s="92"/>
      <c r="AS284" s="93"/>
      <c r="AT284" s="93"/>
      <c r="AU284" s="93"/>
      <c r="AV284" s="93"/>
      <c r="AW284" s="93"/>
      <c r="AX284" s="93"/>
      <c r="AY284" s="94"/>
    </row>
    <row r="285" spans="2:51" ht="12.95" hidden="1" customHeight="1">
      <c r="B285" s="13" t="s">
        <v>330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01"/>
      <c r="AE285" s="102"/>
      <c r="AF285" s="102"/>
      <c r="AG285" s="102"/>
      <c r="AH285" s="102"/>
      <c r="AI285" s="103"/>
      <c r="AJ285" s="95"/>
      <c r="AK285" s="96"/>
      <c r="AL285" s="96"/>
      <c r="AM285" s="96"/>
      <c r="AN285" s="96"/>
      <c r="AO285" s="96"/>
      <c r="AP285" s="96"/>
      <c r="AQ285" s="96"/>
      <c r="AR285" s="95"/>
      <c r="AS285" s="96"/>
      <c r="AT285" s="96"/>
      <c r="AU285" s="96"/>
      <c r="AV285" s="96"/>
      <c r="AW285" s="96"/>
      <c r="AX285" s="96"/>
      <c r="AY285" s="97"/>
    </row>
    <row r="286" spans="2:51" ht="12.95" hidden="1" customHeight="1">
      <c r="B286" s="30" t="s">
        <v>331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2"/>
      <c r="AD286" s="98" t="s">
        <v>294</v>
      </c>
      <c r="AE286" s="99"/>
      <c r="AF286" s="99"/>
      <c r="AG286" s="99"/>
      <c r="AH286" s="99"/>
      <c r="AI286" s="100"/>
      <c r="AJ286" s="92"/>
      <c r="AK286" s="93"/>
      <c r="AL286" s="93"/>
      <c r="AM286" s="93"/>
      <c r="AN286" s="93"/>
      <c r="AO286" s="93"/>
      <c r="AP286" s="93"/>
      <c r="AQ286" s="93"/>
      <c r="AR286" s="92"/>
      <c r="AS286" s="93"/>
      <c r="AT286" s="93"/>
      <c r="AU286" s="93"/>
      <c r="AV286" s="93"/>
      <c r="AW286" s="93"/>
      <c r="AX286" s="93"/>
      <c r="AY286" s="94"/>
    </row>
    <row r="287" spans="2:51" ht="12.95" hidden="1" customHeight="1">
      <c r="B287" s="33" t="s">
        <v>332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5"/>
      <c r="AD287" s="101"/>
      <c r="AE287" s="102"/>
      <c r="AF287" s="102"/>
      <c r="AG287" s="102"/>
      <c r="AH287" s="102"/>
      <c r="AI287" s="103"/>
      <c r="AJ287" s="95"/>
      <c r="AK287" s="96"/>
      <c r="AL287" s="96"/>
      <c r="AM287" s="96"/>
      <c r="AN287" s="96"/>
      <c r="AO287" s="96"/>
      <c r="AP287" s="96"/>
      <c r="AQ287" s="96"/>
      <c r="AR287" s="95"/>
      <c r="AS287" s="96"/>
      <c r="AT287" s="96"/>
      <c r="AU287" s="96"/>
      <c r="AV287" s="96"/>
      <c r="AW287" s="96"/>
      <c r="AX287" s="96"/>
      <c r="AY287" s="97"/>
    </row>
    <row r="288" spans="2:51" ht="12.95" hidden="1" customHeight="1">
      <c r="B288" s="11" t="s">
        <v>333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98" t="s">
        <v>295</v>
      </c>
      <c r="AE288" s="99"/>
      <c r="AF288" s="99"/>
      <c r="AG288" s="99"/>
      <c r="AH288" s="99"/>
      <c r="AI288" s="100"/>
      <c r="AJ288" s="92"/>
      <c r="AK288" s="93"/>
      <c r="AL288" s="93"/>
      <c r="AM288" s="93"/>
      <c r="AN288" s="93"/>
      <c r="AO288" s="93"/>
      <c r="AP288" s="93"/>
      <c r="AQ288" s="93"/>
      <c r="AR288" s="92"/>
      <c r="AS288" s="93"/>
      <c r="AT288" s="93"/>
      <c r="AU288" s="93"/>
      <c r="AV288" s="93"/>
      <c r="AW288" s="93"/>
      <c r="AX288" s="93"/>
      <c r="AY288" s="94"/>
    </row>
    <row r="289" spans="1:51" ht="12.95" hidden="1" customHeight="1">
      <c r="B289" s="13" t="s">
        <v>334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01"/>
      <c r="AE289" s="102"/>
      <c r="AF289" s="102"/>
      <c r="AG289" s="102"/>
      <c r="AH289" s="102"/>
      <c r="AI289" s="103"/>
      <c r="AJ289" s="95"/>
      <c r="AK289" s="96"/>
      <c r="AL289" s="96"/>
      <c r="AM289" s="96"/>
      <c r="AN289" s="96"/>
      <c r="AO289" s="96"/>
      <c r="AP289" s="96"/>
      <c r="AQ289" s="96"/>
      <c r="AR289" s="95"/>
      <c r="AS289" s="96"/>
      <c r="AT289" s="96"/>
      <c r="AU289" s="96"/>
      <c r="AV289" s="96"/>
      <c r="AW289" s="96"/>
      <c r="AX289" s="96"/>
      <c r="AY289" s="97"/>
    </row>
    <row r="290" spans="1:51" ht="12.95" hidden="1" customHeight="1">
      <c r="B290" s="30" t="s">
        <v>335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2"/>
      <c r="AD290" s="98" t="s">
        <v>296</v>
      </c>
      <c r="AE290" s="99"/>
      <c r="AF290" s="99"/>
      <c r="AG290" s="99"/>
      <c r="AH290" s="99"/>
      <c r="AI290" s="100"/>
      <c r="AJ290" s="92"/>
      <c r="AK290" s="93"/>
      <c r="AL290" s="93"/>
      <c r="AM290" s="93"/>
      <c r="AN290" s="93"/>
      <c r="AO290" s="93"/>
      <c r="AP290" s="93"/>
      <c r="AQ290" s="93"/>
      <c r="AR290" s="92"/>
      <c r="AS290" s="93"/>
      <c r="AT290" s="93"/>
      <c r="AU290" s="93"/>
      <c r="AV290" s="93"/>
      <c r="AW290" s="93"/>
      <c r="AX290" s="93"/>
      <c r="AY290" s="94"/>
    </row>
    <row r="291" spans="1:51" ht="12.95" hidden="1" customHeight="1">
      <c r="B291" s="33" t="s">
        <v>336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5"/>
      <c r="AD291" s="101"/>
      <c r="AE291" s="102"/>
      <c r="AF291" s="102"/>
      <c r="AG291" s="102"/>
      <c r="AH291" s="102"/>
      <c r="AI291" s="103"/>
      <c r="AJ291" s="95"/>
      <c r="AK291" s="96"/>
      <c r="AL291" s="96"/>
      <c r="AM291" s="96"/>
      <c r="AN291" s="96"/>
      <c r="AO291" s="96"/>
      <c r="AP291" s="96"/>
      <c r="AQ291" s="96"/>
      <c r="AR291" s="95"/>
      <c r="AS291" s="96"/>
      <c r="AT291" s="96"/>
      <c r="AU291" s="96"/>
      <c r="AV291" s="96"/>
      <c r="AW291" s="96"/>
      <c r="AX291" s="96"/>
      <c r="AY291" s="97"/>
    </row>
    <row r="292" spans="1:51" ht="12.95" hidden="1" customHeight="1">
      <c r="B292" s="11" t="s">
        <v>337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98" t="s">
        <v>297</v>
      </c>
      <c r="AE292" s="99"/>
      <c r="AF292" s="99"/>
      <c r="AG292" s="99"/>
      <c r="AH292" s="99"/>
      <c r="AI292" s="100"/>
      <c r="AJ292" s="92">
        <f>AJ214+AJ244</f>
        <v>0</v>
      </c>
      <c r="AK292" s="93"/>
      <c r="AL292" s="93"/>
      <c r="AM292" s="93"/>
      <c r="AN292" s="93"/>
      <c r="AO292" s="93"/>
      <c r="AP292" s="93"/>
      <c r="AQ292" s="93"/>
      <c r="AR292" s="92">
        <f>AR214+AR244</f>
        <v>0</v>
      </c>
      <c r="AS292" s="93"/>
      <c r="AT292" s="93"/>
      <c r="AU292" s="93"/>
      <c r="AV292" s="93"/>
      <c r="AW292" s="93"/>
      <c r="AX292" s="93"/>
      <c r="AY292" s="94"/>
    </row>
    <row r="293" spans="1:51" ht="12.95" hidden="1" customHeight="1">
      <c r="B293" s="13" t="s">
        <v>338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01"/>
      <c r="AE293" s="102"/>
      <c r="AF293" s="102"/>
      <c r="AG293" s="102"/>
      <c r="AH293" s="102"/>
      <c r="AI293" s="103"/>
      <c r="AJ293" s="95"/>
      <c r="AK293" s="96"/>
      <c r="AL293" s="96"/>
      <c r="AM293" s="96"/>
      <c r="AN293" s="96"/>
      <c r="AO293" s="96"/>
      <c r="AP293" s="96"/>
      <c r="AQ293" s="96"/>
      <c r="AR293" s="95"/>
      <c r="AS293" s="96"/>
      <c r="AT293" s="96"/>
      <c r="AU293" s="96"/>
      <c r="AV293" s="96"/>
      <c r="AW293" s="96"/>
      <c r="AX293" s="96"/>
      <c r="AY293" s="97"/>
    </row>
    <row r="294" spans="1:51" ht="12.95" hidden="1" customHeight="1">
      <c r="B294" s="30" t="s">
        <v>339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98" t="s">
        <v>298</v>
      </c>
      <c r="AE294" s="99"/>
      <c r="AF294" s="99"/>
      <c r="AG294" s="99"/>
      <c r="AH294" s="99"/>
      <c r="AI294" s="100"/>
      <c r="AJ294" s="92">
        <f>AJ210+AJ292</f>
        <v>0</v>
      </c>
      <c r="AK294" s="93"/>
      <c r="AL294" s="93"/>
      <c r="AM294" s="93"/>
      <c r="AN294" s="93"/>
      <c r="AO294" s="93"/>
      <c r="AP294" s="93"/>
      <c r="AQ294" s="93"/>
      <c r="AR294" s="92">
        <f>AR210+AR292</f>
        <v>0</v>
      </c>
      <c r="AS294" s="93"/>
      <c r="AT294" s="93"/>
      <c r="AU294" s="93"/>
      <c r="AV294" s="93"/>
      <c r="AW294" s="93"/>
      <c r="AX294" s="93"/>
      <c r="AY294" s="94"/>
    </row>
    <row r="295" spans="1:51" ht="12.95" hidden="1" customHeight="1">
      <c r="B295" s="33" t="s">
        <v>340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5"/>
      <c r="AD295" s="101"/>
      <c r="AE295" s="102"/>
      <c r="AF295" s="102"/>
      <c r="AG295" s="102"/>
      <c r="AH295" s="102"/>
      <c r="AI295" s="103"/>
      <c r="AJ295" s="95"/>
      <c r="AK295" s="96"/>
      <c r="AL295" s="96"/>
      <c r="AM295" s="96"/>
      <c r="AN295" s="96"/>
      <c r="AO295" s="96"/>
      <c r="AP295" s="96"/>
      <c r="AQ295" s="96"/>
      <c r="AR295" s="95"/>
      <c r="AS295" s="96"/>
      <c r="AT295" s="96"/>
      <c r="AU295" s="96"/>
      <c r="AV295" s="96"/>
      <c r="AW295" s="96"/>
      <c r="AX295" s="96"/>
      <c r="AY295" s="97"/>
    </row>
    <row r="296" spans="1:51" ht="12.95" hidden="1" customHeight="1">
      <c r="A296" s="40"/>
      <c r="B296" s="53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2.95" hidden="1" customHeight="1">
      <c r="A297" s="40"/>
      <c r="B297" s="53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2.95" hidden="1" customHeight="1">
      <c r="A298" s="40"/>
      <c r="B298" s="53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2.95" hidden="1" customHeight="1">
      <c r="A299" s="40"/>
      <c r="B299" s="53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2.95" hidden="1" customHeight="1">
      <c r="A300" s="40"/>
      <c r="B300" s="53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2.95" hidden="1" customHeight="1">
      <c r="A301" s="40"/>
      <c r="B301" s="53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2.95" hidden="1" customHeight="1">
      <c r="A302" s="40"/>
      <c r="B302" s="53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2.95" hidden="1" customHeight="1">
      <c r="A303" s="40"/>
      <c r="B303" s="53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2.95" hidden="1" customHeight="1">
      <c r="A304" s="40"/>
      <c r="B304" s="53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2.95" hidden="1" customHeight="1">
      <c r="A305" s="40"/>
      <c r="B305" s="53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2.95" hidden="1" customHeight="1">
      <c r="A306" s="40"/>
      <c r="B306" s="53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2.95" hidden="1" customHeight="1">
      <c r="A307" s="40"/>
      <c r="B307" s="53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2.95" hidden="1" customHeight="1">
      <c r="A308" s="40"/>
      <c r="B308" s="53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2.95" hidden="1" customHeight="1">
      <c r="A309" s="40"/>
      <c r="B309" s="53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2.95" hidden="1" customHeight="1">
      <c r="A310" s="40"/>
      <c r="B310" s="53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2.95" hidden="1" customHeight="1">
      <c r="A311" s="40"/>
      <c r="B311" s="53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2.95" hidden="1" customHeight="1">
      <c r="A312" s="40"/>
      <c r="B312" s="53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2.95" hidden="1" customHeight="1">
      <c r="A313" s="40"/>
      <c r="B313" s="53"/>
      <c r="C313" s="51"/>
      <c r="D313" s="51"/>
      <c r="E313" s="51"/>
      <c r="F313" s="51"/>
      <c r="G313" s="51"/>
      <c r="H313" s="51"/>
      <c r="J313" s="51"/>
      <c r="K313" s="51"/>
      <c r="L313" s="55" t="s">
        <v>341</v>
      </c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2.95" hidden="1" customHeight="1">
      <c r="A314" s="40"/>
      <c r="B314" s="53"/>
      <c r="C314" s="51"/>
      <c r="D314" s="51"/>
      <c r="E314" s="51"/>
      <c r="G314" s="51"/>
      <c r="H314" s="51"/>
      <c r="J314" s="51"/>
      <c r="K314" s="51"/>
      <c r="L314" s="55" t="s">
        <v>342</v>
      </c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2.95" hidden="1" customHeight="1">
      <c r="A315" s="40"/>
      <c r="B315" s="53"/>
      <c r="C315" s="51"/>
      <c r="D315" s="51"/>
      <c r="E315" s="51"/>
      <c r="G315" s="51"/>
      <c r="H315" s="51"/>
      <c r="I315" s="54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2.95" hidden="1" customHeight="1">
      <c r="A316" s="40"/>
      <c r="B316" s="53"/>
      <c r="C316" s="51"/>
      <c r="D316" s="51"/>
      <c r="E316" s="51"/>
      <c r="G316" s="51"/>
      <c r="H316" s="51"/>
      <c r="I316" s="54"/>
      <c r="J316" s="51"/>
      <c r="L316" s="51"/>
      <c r="M316" s="51"/>
      <c r="N316" s="55" t="s">
        <v>343</v>
      </c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2.95" hidden="1" customHeight="1">
      <c r="A317" s="40"/>
      <c r="B317" s="53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R317" s="51"/>
      <c r="S317" s="55" t="s">
        <v>344</v>
      </c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2.95" hidden="1" customHeight="1">
      <c r="A318" s="40"/>
      <c r="B318" s="53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4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2.95" hidden="1" customHeight="1">
      <c r="B319" s="98" t="s">
        <v>17</v>
      </c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100"/>
      <c r="AD319" s="99" t="s">
        <v>18</v>
      </c>
      <c r="AE319" s="99"/>
      <c r="AF319" s="99"/>
      <c r="AG319" s="99"/>
      <c r="AH319" s="99"/>
      <c r="AI319" s="100"/>
      <c r="AJ319" s="98" t="s">
        <v>42</v>
      </c>
      <c r="AK319" s="99"/>
      <c r="AL319" s="99"/>
      <c r="AM319" s="99"/>
      <c r="AN319" s="99"/>
      <c r="AO319" s="99"/>
      <c r="AP319" s="99"/>
      <c r="AQ319" s="99"/>
      <c r="AR319" s="98" t="s">
        <v>41</v>
      </c>
      <c r="AS319" s="99"/>
      <c r="AT319" s="99"/>
      <c r="AU319" s="99"/>
      <c r="AV319" s="99"/>
      <c r="AW319" s="99"/>
      <c r="AX319" s="99"/>
      <c r="AY319" s="100"/>
    </row>
    <row r="320" spans="1:51" ht="12.95" hidden="1" customHeight="1">
      <c r="B320" s="130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2"/>
      <c r="AD320" s="131"/>
      <c r="AE320" s="131"/>
      <c r="AF320" s="131"/>
      <c r="AG320" s="131"/>
      <c r="AH320" s="131"/>
      <c r="AI320" s="132"/>
      <c r="AJ320" s="130"/>
      <c r="AK320" s="131"/>
      <c r="AL320" s="131"/>
      <c r="AM320" s="131"/>
      <c r="AN320" s="131"/>
      <c r="AO320" s="131"/>
      <c r="AP320" s="131"/>
      <c r="AQ320" s="131"/>
      <c r="AR320" s="130"/>
      <c r="AS320" s="131"/>
      <c r="AT320" s="131"/>
      <c r="AU320" s="131"/>
      <c r="AV320" s="131"/>
      <c r="AW320" s="131"/>
      <c r="AX320" s="131"/>
      <c r="AY320" s="132"/>
    </row>
    <row r="321" spans="2:51" ht="12.95" hidden="1" customHeight="1">
      <c r="B321" s="130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2"/>
      <c r="AD321" s="131"/>
      <c r="AE321" s="131"/>
      <c r="AF321" s="131"/>
      <c r="AG321" s="131"/>
      <c r="AH321" s="131"/>
      <c r="AI321" s="132"/>
      <c r="AJ321" s="130"/>
      <c r="AK321" s="131"/>
      <c r="AL321" s="131"/>
      <c r="AM321" s="131"/>
      <c r="AN321" s="131"/>
      <c r="AO321" s="131"/>
      <c r="AP321" s="131"/>
      <c r="AQ321" s="131"/>
      <c r="AR321" s="130"/>
      <c r="AS321" s="131"/>
      <c r="AT321" s="131"/>
      <c r="AU321" s="131"/>
      <c r="AV321" s="131"/>
      <c r="AW321" s="131"/>
      <c r="AX321" s="131"/>
      <c r="AY321" s="132"/>
    </row>
    <row r="322" spans="2:51" ht="12.95" hidden="1" customHeight="1">
      <c r="B322" s="130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2"/>
      <c r="AD322" s="102"/>
      <c r="AE322" s="102"/>
      <c r="AF322" s="102"/>
      <c r="AG322" s="102"/>
      <c r="AH322" s="102"/>
      <c r="AI322" s="103"/>
      <c r="AJ322" s="101"/>
      <c r="AK322" s="102"/>
      <c r="AL322" s="102"/>
      <c r="AM322" s="102"/>
      <c r="AN322" s="102"/>
      <c r="AO322" s="102"/>
      <c r="AP322" s="102"/>
      <c r="AQ322" s="102"/>
      <c r="AR322" s="101"/>
      <c r="AS322" s="102"/>
      <c r="AT322" s="102"/>
      <c r="AU322" s="102"/>
      <c r="AV322" s="102"/>
      <c r="AW322" s="102"/>
      <c r="AX322" s="102"/>
      <c r="AY322" s="103"/>
    </row>
    <row r="323" spans="2:51" ht="12.75" hidden="1" customHeight="1">
      <c r="B323" s="140">
        <v>1</v>
      </c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50"/>
      <c r="AD323" s="140">
        <v>2</v>
      </c>
      <c r="AE323" s="141"/>
      <c r="AF323" s="141"/>
      <c r="AG323" s="141"/>
      <c r="AH323" s="141"/>
      <c r="AI323" s="150"/>
      <c r="AJ323" s="140">
        <v>3</v>
      </c>
      <c r="AK323" s="141"/>
      <c r="AL323" s="141"/>
      <c r="AM323" s="141"/>
      <c r="AN323" s="141"/>
      <c r="AO323" s="141"/>
      <c r="AP323" s="141"/>
      <c r="AQ323" s="141"/>
      <c r="AR323" s="140">
        <v>4</v>
      </c>
      <c r="AS323" s="141"/>
      <c r="AT323" s="141"/>
      <c r="AU323" s="141"/>
      <c r="AV323" s="141"/>
      <c r="AW323" s="141"/>
      <c r="AX323" s="141"/>
      <c r="AY323" s="150"/>
    </row>
    <row r="324" spans="2:51" ht="12.95" hidden="1" customHeight="1">
      <c r="B324" s="11" t="s">
        <v>345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98" t="s">
        <v>346</v>
      </c>
      <c r="AE324" s="99"/>
      <c r="AF324" s="99"/>
      <c r="AG324" s="99"/>
      <c r="AH324" s="99"/>
      <c r="AI324" s="100"/>
      <c r="AJ324" s="92"/>
      <c r="AK324" s="93"/>
      <c r="AL324" s="93"/>
      <c r="AM324" s="93"/>
      <c r="AN324" s="93"/>
      <c r="AO324" s="93"/>
      <c r="AP324" s="93"/>
      <c r="AQ324" s="93"/>
      <c r="AR324" s="92"/>
      <c r="AS324" s="93"/>
      <c r="AT324" s="93"/>
      <c r="AU324" s="93"/>
      <c r="AV324" s="93"/>
      <c r="AW324" s="93"/>
      <c r="AX324" s="93"/>
      <c r="AY324" s="94"/>
    </row>
    <row r="325" spans="2:51" ht="12.95" hidden="1" customHeight="1">
      <c r="B325" s="13" t="s">
        <v>360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01"/>
      <c r="AE325" s="102"/>
      <c r="AF325" s="102"/>
      <c r="AG325" s="102"/>
      <c r="AH325" s="102"/>
      <c r="AI325" s="103"/>
      <c r="AJ325" s="95"/>
      <c r="AK325" s="96"/>
      <c r="AL325" s="96"/>
      <c r="AM325" s="96"/>
      <c r="AN325" s="96"/>
      <c r="AO325" s="96"/>
      <c r="AP325" s="96"/>
      <c r="AQ325" s="96"/>
      <c r="AR325" s="95"/>
      <c r="AS325" s="96"/>
      <c r="AT325" s="96"/>
      <c r="AU325" s="96"/>
      <c r="AV325" s="96"/>
      <c r="AW325" s="96"/>
      <c r="AX325" s="96"/>
      <c r="AY325" s="97"/>
    </row>
    <row r="326" spans="2:51" ht="12.95" hidden="1" customHeight="1">
      <c r="B326" s="52" t="s">
        <v>361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98" t="s">
        <v>347</v>
      </c>
      <c r="AE326" s="181"/>
      <c r="AF326" s="181"/>
      <c r="AG326" s="181"/>
      <c r="AH326" s="181"/>
      <c r="AI326" s="182"/>
      <c r="AJ326" s="92"/>
      <c r="AK326" s="186"/>
      <c r="AL326" s="186"/>
      <c r="AM326" s="186"/>
      <c r="AN326" s="186"/>
      <c r="AO326" s="186"/>
      <c r="AP326" s="186"/>
      <c r="AQ326" s="187"/>
      <c r="AR326" s="92"/>
      <c r="AS326" s="186"/>
      <c r="AT326" s="186"/>
      <c r="AU326" s="186"/>
      <c r="AV326" s="186"/>
      <c r="AW326" s="186"/>
      <c r="AX326" s="186"/>
      <c r="AY326" s="187"/>
    </row>
    <row r="327" spans="2:51" ht="22.5" hidden="1" customHeight="1">
      <c r="B327" s="104" t="s">
        <v>362</v>
      </c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6"/>
      <c r="AD327" s="183"/>
      <c r="AE327" s="184"/>
      <c r="AF327" s="184"/>
      <c r="AG327" s="184"/>
      <c r="AH327" s="184"/>
      <c r="AI327" s="185"/>
      <c r="AJ327" s="188"/>
      <c r="AK327" s="189"/>
      <c r="AL327" s="189"/>
      <c r="AM327" s="189"/>
      <c r="AN327" s="189"/>
      <c r="AO327" s="189"/>
      <c r="AP327" s="189"/>
      <c r="AQ327" s="190"/>
      <c r="AR327" s="188"/>
      <c r="AS327" s="189"/>
      <c r="AT327" s="189"/>
      <c r="AU327" s="189"/>
      <c r="AV327" s="189"/>
      <c r="AW327" s="189"/>
      <c r="AX327" s="189"/>
      <c r="AY327" s="190"/>
    </row>
    <row r="328" spans="2:51" hidden="1">
      <c r="B328" s="27" t="s">
        <v>363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98" t="s">
        <v>348</v>
      </c>
      <c r="AE328" s="99"/>
      <c r="AF328" s="99"/>
      <c r="AG328" s="99"/>
      <c r="AH328" s="99"/>
      <c r="AI328" s="100"/>
      <c r="AJ328" s="92"/>
      <c r="AK328" s="93"/>
      <c r="AL328" s="93"/>
      <c r="AM328" s="93"/>
      <c r="AN328" s="93"/>
      <c r="AO328" s="93"/>
      <c r="AP328" s="93"/>
      <c r="AQ328" s="93"/>
      <c r="AR328" s="92"/>
      <c r="AS328" s="93"/>
      <c r="AT328" s="93"/>
      <c r="AU328" s="93"/>
      <c r="AV328" s="93"/>
      <c r="AW328" s="93"/>
      <c r="AX328" s="93"/>
      <c r="AY328" s="94"/>
    </row>
    <row r="329" spans="2:51" hidden="1">
      <c r="B329" s="24" t="s">
        <v>364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01"/>
      <c r="AE329" s="102"/>
      <c r="AF329" s="102"/>
      <c r="AG329" s="102"/>
      <c r="AH329" s="102"/>
      <c r="AI329" s="103"/>
      <c r="AJ329" s="95"/>
      <c r="AK329" s="96"/>
      <c r="AL329" s="96"/>
      <c r="AM329" s="96"/>
      <c r="AN329" s="96"/>
      <c r="AO329" s="96"/>
      <c r="AP329" s="96"/>
      <c r="AQ329" s="96"/>
      <c r="AR329" s="95"/>
      <c r="AS329" s="96"/>
      <c r="AT329" s="96"/>
      <c r="AU329" s="96"/>
      <c r="AV329" s="96"/>
      <c r="AW329" s="96"/>
      <c r="AX329" s="96"/>
      <c r="AY329" s="97"/>
    </row>
    <row r="330" spans="2:51" hidden="1">
      <c r="B330" s="30" t="s">
        <v>365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98" t="s">
        <v>349</v>
      </c>
      <c r="AE330" s="99"/>
      <c r="AF330" s="99"/>
      <c r="AG330" s="99"/>
      <c r="AH330" s="99"/>
      <c r="AI330" s="100"/>
      <c r="AJ330" s="92"/>
      <c r="AK330" s="93"/>
      <c r="AL330" s="93"/>
      <c r="AM330" s="93"/>
      <c r="AN330" s="93"/>
      <c r="AO330" s="93"/>
      <c r="AP330" s="93"/>
      <c r="AQ330" s="93"/>
      <c r="AR330" s="92"/>
      <c r="AS330" s="93"/>
      <c r="AT330" s="93"/>
      <c r="AU330" s="93"/>
      <c r="AV330" s="93"/>
      <c r="AW330" s="93"/>
      <c r="AX330" s="93"/>
      <c r="AY330" s="94"/>
    </row>
    <row r="331" spans="2:51" hidden="1">
      <c r="B331" s="33" t="s">
        <v>366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01"/>
      <c r="AE331" s="102"/>
      <c r="AF331" s="102"/>
      <c r="AG331" s="102"/>
      <c r="AH331" s="102"/>
      <c r="AI331" s="103"/>
      <c r="AJ331" s="95"/>
      <c r="AK331" s="96"/>
      <c r="AL331" s="96"/>
      <c r="AM331" s="96"/>
      <c r="AN331" s="96"/>
      <c r="AO331" s="96"/>
      <c r="AP331" s="96"/>
      <c r="AQ331" s="96"/>
      <c r="AR331" s="95"/>
      <c r="AS331" s="96"/>
      <c r="AT331" s="96"/>
      <c r="AU331" s="96"/>
      <c r="AV331" s="96"/>
      <c r="AW331" s="96"/>
      <c r="AX331" s="96"/>
      <c r="AY331" s="97"/>
    </row>
    <row r="332" spans="2:51" hidden="1">
      <c r="B332" s="27" t="s">
        <v>367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98" t="s">
        <v>350</v>
      </c>
      <c r="AE332" s="99"/>
      <c r="AF332" s="99"/>
      <c r="AG332" s="99"/>
      <c r="AH332" s="99"/>
      <c r="AI332" s="100"/>
      <c r="AJ332" s="92"/>
      <c r="AK332" s="93"/>
      <c r="AL332" s="93"/>
      <c r="AM332" s="93"/>
      <c r="AN332" s="93"/>
      <c r="AO332" s="93"/>
      <c r="AP332" s="93"/>
      <c r="AQ332" s="93"/>
      <c r="AR332" s="92"/>
      <c r="AS332" s="93"/>
      <c r="AT332" s="93"/>
      <c r="AU332" s="93"/>
      <c r="AV332" s="93"/>
      <c r="AW332" s="93"/>
      <c r="AX332" s="93"/>
      <c r="AY332" s="94"/>
    </row>
    <row r="333" spans="2:51" hidden="1">
      <c r="B333" s="24" t="s">
        <v>368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01"/>
      <c r="AE333" s="102"/>
      <c r="AF333" s="102"/>
      <c r="AG333" s="102"/>
      <c r="AH333" s="102"/>
      <c r="AI333" s="103"/>
      <c r="AJ333" s="95"/>
      <c r="AK333" s="96"/>
      <c r="AL333" s="96"/>
      <c r="AM333" s="96"/>
      <c r="AN333" s="96"/>
      <c r="AO333" s="96"/>
      <c r="AP333" s="96"/>
      <c r="AQ333" s="96"/>
      <c r="AR333" s="95"/>
      <c r="AS333" s="96"/>
      <c r="AT333" s="96"/>
      <c r="AU333" s="96"/>
      <c r="AV333" s="96"/>
      <c r="AW333" s="96"/>
      <c r="AX333" s="96"/>
      <c r="AY333" s="97"/>
    </row>
    <row r="334" spans="2:51" hidden="1">
      <c r="B334" s="27" t="s">
        <v>369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98" t="s">
        <v>351</v>
      </c>
      <c r="AE334" s="99"/>
      <c r="AF334" s="99"/>
      <c r="AG334" s="99"/>
      <c r="AH334" s="99"/>
      <c r="AI334" s="100"/>
      <c r="AJ334" s="92"/>
      <c r="AK334" s="93"/>
      <c r="AL334" s="93"/>
      <c r="AM334" s="93"/>
      <c r="AN334" s="93"/>
      <c r="AO334" s="93"/>
      <c r="AP334" s="93"/>
      <c r="AQ334" s="93"/>
      <c r="AR334" s="92"/>
      <c r="AS334" s="93"/>
      <c r="AT334" s="93"/>
      <c r="AU334" s="93"/>
      <c r="AV334" s="93"/>
      <c r="AW334" s="93"/>
      <c r="AX334" s="93"/>
      <c r="AY334" s="94"/>
    </row>
    <row r="335" spans="2:51" hidden="1">
      <c r="B335" s="24" t="s">
        <v>370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01"/>
      <c r="AE335" s="102"/>
      <c r="AF335" s="102"/>
      <c r="AG335" s="102"/>
      <c r="AH335" s="102"/>
      <c r="AI335" s="103"/>
      <c r="AJ335" s="95"/>
      <c r="AK335" s="96"/>
      <c r="AL335" s="96"/>
      <c r="AM335" s="96"/>
      <c r="AN335" s="96"/>
      <c r="AO335" s="96"/>
      <c r="AP335" s="96"/>
      <c r="AQ335" s="96"/>
      <c r="AR335" s="95"/>
      <c r="AS335" s="96"/>
      <c r="AT335" s="96"/>
      <c r="AU335" s="96"/>
      <c r="AV335" s="96"/>
      <c r="AW335" s="96"/>
      <c r="AX335" s="96"/>
      <c r="AY335" s="97"/>
    </row>
    <row r="336" spans="2:51" ht="19.5" hidden="1" customHeight="1">
      <c r="B336" s="107" t="s">
        <v>371</v>
      </c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9"/>
      <c r="AD336" s="98" t="s">
        <v>352</v>
      </c>
      <c r="AE336" s="181"/>
      <c r="AF336" s="181"/>
      <c r="AG336" s="181"/>
      <c r="AH336" s="181"/>
      <c r="AI336" s="182"/>
      <c r="AJ336" s="92"/>
      <c r="AK336" s="186"/>
      <c r="AL336" s="186"/>
      <c r="AM336" s="186"/>
      <c r="AN336" s="186"/>
      <c r="AO336" s="186"/>
      <c r="AP336" s="186"/>
      <c r="AQ336" s="187"/>
      <c r="AR336" s="92"/>
      <c r="AS336" s="186"/>
      <c r="AT336" s="186"/>
      <c r="AU336" s="186"/>
      <c r="AV336" s="186"/>
      <c r="AW336" s="186"/>
      <c r="AX336" s="186"/>
      <c r="AY336" s="187"/>
    </row>
    <row r="337" spans="2:51" ht="19.5" hidden="1" customHeight="1">
      <c r="B337" s="104" t="s">
        <v>372</v>
      </c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6"/>
      <c r="AD337" s="183"/>
      <c r="AE337" s="184"/>
      <c r="AF337" s="184"/>
      <c r="AG337" s="184"/>
      <c r="AH337" s="184"/>
      <c r="AI337" s="185"/>
      <c r="AJ337" s="188"/>
      <c r="AK337" s="189"/>
      <c r="AL337" s="189"/>
      <c r="AM337" s="189"/>
      <c r="AN337" s="189"/>
      <c r="AO337" s="189"/>
      <c r="AP337" s="189"/>
      <c r="AQ337" s="190"/>
      <c r="AR337" s="188"/>
      <c r="AS337" s="189"/>
      <c r="AT337" s="189"/>
      <c r="AU337" s="189"/>
      <c r="AV337" s="189"/>
      <c r="AW337" s="189"/>
      <c r="AX337" s="189"/>
      <c r="AY337" s="190"/>
    </row>
    <row r="338" spans="2:51" hidden="1">
      <c r="B338" s="30" t="s">
        <v>373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98" t="s">
        <v>353</v>
      </c>
      <c r="AE338" s="99"/>
      <c r="AF338" s="99"/>
      <c r="AG338" s="99"/>
      <c r="AH338" s="99"/>
      <c r="AI338" s="100"/>
      <c r="AJ338" s="92"/>
      <c r="AK338" s="93"/>
      <c r="AL338" s="93"/>
      <c r="AM338" s="93"/>
      <c r="AN338" s="93"/>
      <c r="AO338" s="93"/>
      <c r="AP338" s="93"/>
      <c r="AQ338" s="93"/>
      <c r="AR338" s="92"/>
      <c r="AS338" s="93"/>
      <c r="AT338" s="93"/>
      <c r="AU338" s="93"/>
      <c r="AV338" s="93"/>
      <c r="AW338" s="93"/>
      <c r="AX338" s="93"/>
      <c r="AY338" s="94"/>
    </row>
    <row r="339" spans="2:51" hidden="1">
      <c r="B339" s="33" t="s">
        <v>374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01"/>
      <c r="AE339" s="102"/>
      <c r="AF339" s="102"/>
      <c r="AG339" s="102"/>
      <c r="AH339" s="102"/>
      <c r="AI339" s="103"/>
      <c r="AJ339" s="95"/>
      <c r="AK339" s="96"/>
      <c r="AL339" s="96"/>
      <c r="AM339" s="96"/>
      <c r="AN339" s="96"/>
      <c r="AO339" s="96"/>
      <c r="AP339" s="96"/>
      <c r="AQ339" s="96"/>
      <c r="AR339" s="95"/>
      <c r="AS339" s="96"/>
      <c r="AT339" s="96"/>
      <c r="AU339" s="96"/>
      <c r="AV339" s="96"/>
      <c r="AW339" s="96"/>
      <c r="AX339" s="96"/>
      <c r="AY339" s="97"/>
    </row>
    <row r="340" spans="2:51" hidden="1">
      <c r="B340" s="30" t="s">
        <v>375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98" t="s">
        <v>354</v>
      </c>
      <c r="AE340" s="99"/>
      <c r="AF340" s="99"/>
      <c r="AG340" s="99"/>
      <c r="AH340" s="99"/>
      <c r="AI340" s="100"/>
      <c r="AJ340" s="92"/>
      <c r="AK340" s="93"/>
      <c r="AL340" s="93"/>
      <c r="AM340" s="93"/>
      <c r="AN340" s="93"/>
      <c r="AO340" s="93"/>
      <c r="AP340" s="93"/>
      <c r="AQ340" s="93"/>
      <c r="AR340" s="92"/>
      <c r="AS340" s="93"/>
      <c r="AT340" s="93"/>
      <c r="AU340" s="93"/>
      <c r="AV340" s="93"/>
      <c r="AW340" s="93"/>
      <c r="AX340" s="93"/>
      <c r="AY340" s="94"/>
    </row>
    <row r="341" spans="2:51" hidden="1">
      <c r="B341" s="33" t="s">
        <v>376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01"/>
      <c r="AE341" s="102"/>
      <c r="AF341" s="102"/>
      <c r="AG341" s="102"/>
      <c r="AH341" s="102"/>
      <c r="AI341" s="103"/>
      <c r="AJ341" s="95"/>
      <c r="AK341" s="96"/>
      <c r="AL341" s="96"/>
      <c r="AM341" s="96"/>
      <c r="AN341" s="96"/>
      <c r="AO341" s="96"/>
      <c r="AP341" s="96"/>
      <c r="AQ341" s="96"/>
      <c r="AR341" s="95"/>
      <c r="AS341" s="96"/>
      <c r="AT341" s="96"/>
      <c r="AU341" s="96"/>
      <c r="AV341" s="96"/>
      <c r="AW341" s="96"/>
      <c r="AX341" s="96"/>
      <c r="AY341" s="97"/>
    </row>
    <row r="342" spans="2:51" ht="22.5" hidden="1" customHeight="1">
      <c r="B342" s="107" t="s">
        <v>377</v>
      </c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9"/>
      <c r="AD342" s="98" t="s">
        <v>355</v>
      </c>
      <c r="AE342" s="181"/>
      <c r="AF342" s="181"/>
      <c r="AG342" s="181"/>
      <c r="AH342" s="181"/>
      <c r="AI342" s="182"/>
      <c r="AJ342" s="92"/>
      <c r="AK342" s="186"/>
      <c r="AL342" s="186"/>
      <c r="AM342" s="186"/>
      <c r="AN342" s="186"/>
      <c r="AO342" s="186"/>
      <c r="AP342" s="186"/>
      <c r="AQ342" s="187"/>
      <c r="AR342" s="92"/>
      <c r="AS342" s="186"/>
      <c r="AT342" s="186"/>
      <c r="AU342" s="186"/>
      <c r="AV342" s="186"/>
      <c r="AW342" s="186"/>
      <c r="AX342" s="186"/>
      <c r="AY342" s="187"/>
    </row>
    <row r="343" spans="2:51" ht="22.5" hidden="1" customHeight="1">
      <c r="B343" s="104" t="s">
        <v>378</v>
      </c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6"/>
      <c r="AD343" s="183"/>
      <c r="AE343" s="184"/>
      <c r="AF343" s="184"/>
      <c r="AG343" s="184"/>
      <c r="AH343" s="184"/>
      <c r="AI343" s="185"/>
      <c r="AJ343" s="188"/>
      <c r="AK343" s="189"/>
      <c r="AL343" s="189"/>
      <c r="AM343" s="189"/>
      <c r="AN343" s="189"/>
      <c r="AO343" s="189"/>
      <c r="AP343" s="189"/>
      <c r="AQ343" s="190"/>
      <c r="AR343" s="188"/>
      <c r="AS343" s="189"/>
      <c r="AT343" s="189"/>
      <c r="AU343" s="189"/>
      <c r="AV343" s="189"/>
      <c r="AW343" s="189"/>
      <c r="AX343" s="189"/>
      <c r="AY343" s="190"/>
    </row>
    <row r="344" spans="2:51" hidden="1">
      <c r="B344" s="30" t="s">
        <v>379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98" t="s">
        <v>356</v>
      </c>
      <c r="AE344" s="99"/>
      <c r="AF344" s="99"/>
      <c r="AG344" s="99"/>
      <c r="AH344" s="99"/>
      <c r="AI344" s="100"/>
      <c r="AJ344" s="92"/>
      <c r="AK344" s="93"/>
      <c r="AL344" s="93"/>
      <c r="AM344" s="93"/>
      <c r="AN344" s="93"/>
      <c r="AO344" s="93"/>
      <c r="AP344" s="93"/>
      <c r="AQ344" s="93"/>
      <c r="AR344" s="92"/>
      <c r="AS344" s="93"/>
      <c r="AT344" s="93"/>
      <c r="AU344" s="93"/>
      <c r="AV344" s="93"/>
      <c r="AW344" s="93"/>
      <c r="AX344" s="93"/>
      <c r="AY344" s="94"/>
    </row>
    <row r="345" spans="2:51" hidden="1">
      <c r="B345" s="33" t="s">
        <v>380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01"/>
      <c r="AE345" s="102"/>
      <c r="AF345" s="102"/>
      <c r="AG345" s="102"/>
      <c r="AH345" s="102"/>
      <c r="AI345" s="103"/>
      <c r="AJ345" s="95"/>
      <c r="AK345" s="96"/>
      <c r="AL345" s="96"/>
      <c r="AM345" s="96"/>
      <c r="AN345" s="96"/>
      <c r="AO345" s="96"/>
      <c r="AP345" s="96"/>
      <c r="AQ345" s="96"/>
      <c r="AR345" s="95"/>
      <c r="AS345" s="96"/>
      <c r="AT345" s="96"/>
      <c r="AU345" s="96"/>
      <c r="AV345" s="96"/>
      <c r="AW345" s="96"/>
      <c r="AX345" s="96"/>
      <c r="AY345" s="97"/>
    </row>
    <row r="346" spans="2:51" ht="23.25" hidden="1" customHeight="1">
      <c r="B346" s="107" t="s">
        <v>381</v>
      </c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9"/>
      <c r="AD346" s="98" t="s">
        <v>357</v>
      </c>
      <c r="AE346" s="181"/>
      <c r="AF346" s="181"/>
      <c r="AG346" s="181"/>
      <c r="AH346" s="181"/>
      <c r="AI346" s="182"/>
      <c r="AJ346" s="92"/>
      <c r="AK346" s="186"/>
      <c r="AL346" s="186"/>
      <c r="AM346" s="186"/>
      <c r="AN346" s="186"/>
      <c r="AO346" s="186"/>
      <c r="AP346" s="186"/>
      <c r="AQ346" s="187"/>
      <c r="AR346" s="92"/>
      <c r="AS346" s="186"/>
      <c r="AT346" s="186"/>
      <c r="AU346" s="186"/>
      <c r="AV346" s="186"/>
      <c r="AW346" s="186"/>
      <c r="AX346" s="186"/>
      <c r="AY346" s="187"/>
    </row>
    <row r="347" spans="2:51" ht="22.5" hidden="1" customHeight="1">
      <c r="B347" s="107" t="s">
        <v>382</v>
      </c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9"/>
      <c r="AD347" s="183"/>
      <c r="AE347" s="184"/>
      <c r="AF347" s="184"/>
      <c r="AG347" s="184"/>
      <c r="AH347" s="184"/>
      <c r="AI347" s="185"/>
      <c r="AJ347" s="188"/>
      <c r="AK347" s="189"/>
      <c r="AL347" s="189"/>
      <c r="AM347" s="189"/>
      <c r="AN347" s="189"/>
      <c r="AO347" s="189"/>
      <c r="AP347" s="189"/>
      <c r="AQ347" s="190"/>
      <c r="AR347" s="188"/>
      <c r="AS347" s="189"/>
      <c r="AT347" s="189"/>
      <c r="AU347" s="189"/>
      <c r="AV347" s="189"/>
      <c r="AW347" s="189"/>
      <c r="AX347" s="189"/>
      <c r="AY347" s="190"/>
    </row>
    <row r="348" spans="2:51" hidden="1">
      <c r="B348" s="30" t="s">
        <v>383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98" t="s">
        <v>358</v>
      </c>
      <c r="AE348" s="99"/>
      <c r="AF348" s="99"/>
      <c r="AG348" s="99"/>
      <c r="AH348" s="99"/>
      <c r="AI348" s="100"/>
      <c r="AJ348" s="92"/>
      <c r="AK348" s="93"/>
      <c r="AL348" s="93"/>
      <c r="AM348" s="93"/>
      <c r="AN348" s="93"/>
      <c r="AO348" s="93"/>
      <c r="AP348" s="93"/>
      <c r="AQ348" s="93"/>
      <c r="AR348" s="92"/>
      <c r="AS348" s="93"/>
      <c r="AT348" s="93"/>
      <c r="AU348" s="93"/>
      <c r="AV348" s="93"/>
      <c r="AW348" s="93"/>
      <c r="AX348" s="93"/>
      <c r="AY348" s="94"/>
    </row>
    <row r="349" spans="2:51" hidden="1">
      <c r="B349" s="33" t="s">
        <v>384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01"/>
      <c r="AE349" s="102"/>
      <c r="AF349" s="102"/>
      <c r="AG349" s="102"/>
      <c r="AH349" s="102"/>
      <c r="AI349" s="103"/>
      <c r="AJ349" s="95"/>
      <c r="AK349" s="96"/>
      <c r="AL349" s="96"/>
      <c r="AM349" s="96"/>
      <c r="AN349" s="96"/>
      <c r="AO349" s="96"/>
      <c r="AP349" s="96"/>
      <c r="AQ349" s="96"/>
      <c r="AR349" s="95"/>
      <c r="AS349" s="96"/>
      <c r="AT349" s="96"/>
      <c r="AU349" s="96"/>
      <c r="AV349" s="96"/>
      <c r="AW349" s="96"/>
      <c r="AX349" s="96"/>
      <c r="AY349" s="97"/>
    </row>
    <row r="350" spans="2:51" hidden="1">
      <c r="B350" s="30" t="s">
        <v>385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98" t="s">
        <v>359</v>
      </c>
      <c r="AE350" s="99"/>
      <c r="AF350" s="99"/>
      <c r="AG350" s="99"/>
      <c r="AH350" s="99"/>
      <c r="AI350" s="100"/>
      <c r="AJ350" s="92"/>
      <c r="AK350" s="93"/>
      <c r="AL350" s="93"/>
      <c r="AM350" s="93"/>
      <c r="AN350" s="93"/>
      <c r="AO350" s="93"/>
      <c r="AP350" s="93"/>
      <c r="AQ350" s="93"/>
      <c r="AR350" s="92"/>
      <c r="AS350" s="93"/>
      <c r="AT350" s="93"/>
      <c r="AU350" s="93"/>
      <c r="AV350" s="93"/>
      <c r="AW350" s="93"/>
      <c r="AX350" s="93"/>
      <c r="AY350" s="94"/>
    </row>
    <row r="351" spans="2:51" hidden="1">
      <c r="B351" s="33" t="s">
        <v>386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01"/>
      <c r="AE351" s="102"/>
      <c r="AF351" s="102"/>
      <c r="AG351" s="102"/>
      <c r="AH351" s="102"/>
      <c r="AI351" s="103"/>
      <c r="AJ351" s="95"/>
      <c r="AK351" s="96"/>
      <c r="AL351" s="96"/>
      <c r="AM351" s="96"/>
      <c r="AN351" s="96"/>
      <c r="AO351" s="96"/>
      <c r="AP351" s="96"/>
      <c r="AQ351" s="96"/>
      <c r="AR351" s="95"/>
      <c r="AS351" s="96"/>
      <c r="AT351" s="96"/>
      <c r="AU351" s="96"/>
      <c r="AV351" s="96"/>
      <c r="AW351" s="96"/>
      <c r="AX351" s="96"/>
      <c r="AY351" s="97"/>
    </row>
    <row r="352" spans="2:51" hidden="1">
      <c r="B352" s="56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2:51" hidden="1">
      <c r="B353" s="56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2:51" hidden="1"/>
    <row r="355" spans="2:51" hidden="1"/>
    <row r="356" spans="2:51" hidden="1">
      <c r="D356" s="1" t="s">
        <v>85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D356" s="1" t="s">
        <v>87</v>
      </c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2:51" hidden="1">
      <c r="D357" s="1" t="s">
        <v>86</v>
      </c>
      <c r="AD357" s="1" t="s">
        <v>88</v>
      </c>
    </row>
    <row r="358" spans="2:51" hidden="1"/>
    <row r="359" spans="2:51" hidden="1"/>
    <row r="360" spans="2:51" hidden="1"/>
    <row r="361" spans="2:51" hidden="1"/>
    <row r="362" spans="2:51" hidden="1"/>
    <row r="363" spans="2:51" hidden="1"/>
    <row r="364" spans="2:51" hidden="1"/>
    <row r="365" spans="2:51" hidden="1"/>
    <row r="366" spans="2:51" hidden="1"/>
    <row r="367" spans="2:51" hidden="1"/>
    <row r="368" spans="2:51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/>
    <row r="379"/>
    <row r="380"/>
    <row r="381"/>
    <row r="382"/>
  </sheetData>
  <mergeCells count="426">
    <mergeCell ref="AR350:AY351"/>
    <mergeCell ref="B343:AC343"/>
    <mergeCell ref="B346:AC346"/>
    <mergeCell ref="B347:AC347"/>
    <mergeCell ref="AD346:AI347"/>
    <mergeCell ref="AJ346:AQ347"/>
    <mergeCell ref="AR346:AY347"/>
    <mergeCell ref="AD348:AI349"/>
    <mergeCell ref="AJ348:AQ349"/>
    <mergeCell ref="AR348:AY349"/>
    <mergeCell ref="AR342:AY343"/>
    <mergeCell ref="AD344:AI345"/>
    <mergeCell ref="AJ344:AQ345"/>
    <mergeCell ref="AR344:AY345"/>
    <mergeCell ref="B342:AC342"/>
    <mergeCell ref="AD350:AI351"/>
    <mergeCell ref="AJ350:AQ351"/>
    <mergeCell ref="AD342:AI343"/>
    <mergeCell ref="AJ342:AQ343"/>
    <mergeCell ref="AR338:AY339"/>
    <mergeCell ref="AD340:AI341"/>
    <mergeCell ref="AJ340:AQ341"/>
    <mergeCell ref="AR340:AY341"/>
    <mergeCell ref="B323:AC323"/>
    <mergeCell ref="AD323:AI323"/>
    <mergeCell ref="AJ323:AQ323"/>
    <mergeCell ref="AR323:AY323"/>
    <mergeCell ref="AJ319:AQ322"/>
    <mergeCell ref="B319:AC322"/>
    <mergeCell ref="AD319:AI322"/>
    <mergeCell ref="AR326:AY327"/>
    <mergeCell ref="AJ332:AQ333"/>
    <mergeCell ref="AR332:AY333"/>
    <mergeCell ref="AD328:AI329"/>
    <mergeCell ref="AJ328:AQ329"/>
    <mergeCell ref="AD332:AI333"/>
    <mergeCell ref="B327:AC327"/>
    <mergeCell ref="B336:AC336"/>
    <mergeCell ref="B337:AC337"/>
    <mergeCell ref="AD326:AI327"/>
    <mergeCell ref="AJ326:AQ327"/>
    <mergeCell ref="AD338:AI339"/>
    <mergeCell ref="AJ338:AQ339"/>
    <mergeCell ref="AD294:AI295"/>
    <mergeCell ref="AD284:AI285"/>
    <mergeCell ref="AD290:AI291"/>
    <mergeCell ref="AD288:AI289"/>
    <mergeCell ref="AD336:AI337"/>
    <mergeCell ref="AJ336:AQ337"/>
    <mergeCell ref="AR336:AY337"/>
    <mergeCell ref="AJ324:AQ325"/>
    <mergeCell ref="AR324:AY325"/>
    <mergeCell ref="AD324:AI325"/>
    <mergeCell ref="AR328:AY329"/>
    <mergeCell ref="AD330:AI331"/>
    <mergeCell ref="AJ330:AQ331"/>
    <mergeCell ref="AR330:AY331"/>
    <mergeCell ref="AR319:AY322"/>
    <mergeCell ref="AD334:AI335"/>
    <mergeCell ref="AJ334:AQ335"/>
    <mergeCell ref="AR334:AY335"/>
    <mergeCell ref="AJ288:AQ289"/>
    <mergeCell ref="AR284:AY285"/>
    <mergeCell ref="B279:AC279"/>
    <mergeCell ref="AD278:AI279"/>
    <mergeCell ref="B224:AC224"/>
    <mergeCell ref="B249:AC252"/>
    <mergeCell ref="AD244:AI245"/>
    <mergeCell ref="AD249:AI252"/>
    <mergeCell ref="B253:AC253"/>
    <mergeCell ref="AD253:AI253"/>
    <mergeCell ref="AD264:AI265"/>
    <mergeCell ref="B245:AC245"/>
    <mergeCell ref="AD266:AI267"/>
    <mergeCell ref="B244:AC244"/>
    <mergeCell ref="B233:AC233"/>
    <mergeCell ref="AD228:AI229"/>
    <mergeCell ref="AD240:AI241"/>
    <mergeCell ref="B232:AC232"/>
    <mergeCell ref="AD224:AI225"/>
    <mergeCell ref="B229:AC229"/>
    <mergeCell ref="B213:AC213"/>
    <mergeCell ref="B116:AC116"/>
    <mergeCell ref="B120:AC120"/>
    <mergeCell ref="AD120:AI121"/>
    <mergeCell ref="AD124:AI125"/>
    <mergeCell ref="B122:AC122"/>
    <mergeCell ref="B123:AC123"/>
    <mergeCell ref="AJ120:AQ121"/>
    <mergeCell ref="B121:AC121"/>
    <mergeCell ref="AD118:AI119"/>
    <mergeCell ref="AJ118:AQ119"/>
    <mergeCell ref="AD122:AI123"/>
    <mergeCell ref="AJ122:AQ123"/>
    <mergeCell ref="AD116:AI117"/>
    <mergeCell ref="AJ116:AQ117"/>
    <mergeCell ref="AD131:AI134"/>
    <mergeCell ref="AD135:AI135"/>
    <mergeCell ref="AD170:AI171"/>
    <mergeCell ref="B193:AC193"/>
    <mergeCell ref="AD193:AI193"/>
    <mergeCell ref="AD152:AI153"/>
    <mergeCell ref="B212:AC212"/>
    <mergeCell ref="AD196:AI197"/>
    <mergeCell ref="AJ135:AQ135"/>
    <mergeCell ref="AR84:AY85"/>
    <mergeCell ref="AD82:AI83"/>
    <mergeCell ref="AJ82:AQ83"/>
    <mergeCell ref="AR82:AY83"/>
    <mergeCell ref="AS51:AY52"/>
    <mergeCell ref="AS54:AY55"/>
    <mergeCell ref="AR74:AY74"/>
    <mergeCell ref="AR76:AY77"/>
    <mergeCell ref="AR75:AY75"/>
    <mergeCell ref="AR70:AY73"/>
    <mergeCell ref="AR78:AY79"/>
    <mergeCell ref="AR80:AY81"/>
    <mergeCell ref="B112:AC112"/>
    <mergeCell ref="AD106:AI107"/>
    <mergeCell ref="AJ106:AQ107"/>
    <mergeCell ref="AR104:AY105"/>
    <mergeCell ref="AR112:AY113"/>
    <mergeCell ref="AJ86:AQ87"/>
    <mergeCell ref="AR86:AY87"/>
    <mergeCell ref="AD88:AI89"/>
    <mergeCell ref="AJ88:AQ89"/>
    <mergeCell ref="AR88:AY89"/>
    <mergeCell ref="AD86:AI87"/>
    <mergeCell ref="AR94:AY97"/>
    <mergeCell ref="AD98:AI99"/>
    <mergeCell ref="AJ98:AQ99"/>
    <mergeCell ref="AR98:AY99"/>
    <mergeCell ref="AD90:AI91"/>
    <mergeCell ref="AJ90:AQ91"/>
    <mergeCell ref="AR90:AY91"/>
    <mergeCell ref="AD92:AI93"/>
    <mergeCell ref="AJ92:AQ93"/>
    <mergeCell ref="AR92:AY93"/>
    <mergeCell ref="AR100:AY101"/>
    <mergeCell ref="AD102:AI103"/>
    <mergeCell ref="AJ102:AQ103"/>
    <mergeCell ref="AR102:AY103"/>
    <mergeCell ref="AD108:AI109"/>
    <mergeCell ref="AJ108:AQ109"/>
    <mergeCell ref="AD100:AI101"/>
    <mergeCell ref="AJ100:AQ101"/>
    <mergeCell ref="AJ110:AQ111"/>
    <mergeCell ref="AR108:AY109"/>
    <mergeCell ref="AR110:AY111"/>
    <mergeCell ref="AD104:AI105"/>
    <mergeCell ref="AJ104:AQ105"/>
    <mergeCell ref="AD110:AI111"/>
    <mergeCell ref="AR210:AY211"/>
    <mergeCell ref="AR208:AY209"/>
    <mergeCell ref="AD206:AI207"/>
    <mergeCell ref="AR204:AY205"/>
    <mergeCell ref="AD202:AI203"/>
    <mergeCell ref="AJ206:AQ207"/>
    <mergeCell ref="AR206:AY207"/>
    <mergeCell ref="AJ198:AQ199"/>
    <mergeCell ref="AR198:AY199"/>
    <mergeCell ref="AJ200:AQ201"/>
    <mergeCell ref="AR200:AY201"/>
    <mergeCell ref="AR202:AY203"/>
    <mergeCell ref="AD200:AI201"/>
    <mergeCell ref="AD198:AI199"/>
    <mergeCell ref="AR180:AY181"/>
    <mergeCell ref="AJ188:AQ191"/>
    <mergeCell ref="AR196:AY197"/>
    <mergeCell ref="AJ194:AQ195"/>
    <mergeCell ref="AR194:AY195"/>
    <mergeCell ref="AJ193:AQ193"/>
    <mergeCell ref="AR182:AY183"/>
    <mergeCell ref="AJ196:AQ197"/>
    <mergeCell ref="AR193:AY193"/>
    <mergeCell ref="AR192:AY192"/>
    <mergeCell ref="AR184:AY185"/>
    <mergeCell ref="AJ192:AQ192"/>
    <mergeCell ref="AR158:AY159"/>
    <mergeCell ref="AD142:AI143"/>
    <mergeCell ref="AD154:AI155"/>
    <mergeCell ref="B153:AC153"/>
    <mergeCell ref="B156:AC156"/>
    <mergeCell ref="B161:AC161"/>
    <mergeCell ref="B135:AC135"/>
    <mergeCell ref="B131:AC134"/>
    <mergeCell ref="AJ140:AQ141"/>
    <mergeCell ref="AR140:AY141"/>
    <mergeCell ref="AJ136:AQ137"/>
    <mergeCell ref="AR156:AY157"/>
    <mergeCell ref="AJ148:AQ149"/>
    <mergeCell ref="AD138:AI139"/>
    <mergeCell ref="B160:AC160"/>
    <mergeCell ref="AR138:AY139"/>
    <mergeCell ref="AR148:AY149"/>
    <mergeCell ref="AR150:AY151"/>
    <mergeCell ref="AJ142:AQ143"/>
    <mergeCell ref="AJ154:AQ155"/>
    <mergeCell ref="AR152:AY153"/>
    <mergeCell ref="AR144:AY145"/>
    <mergeCell ref="AR146:AY147"/>
    <mergeCell ref="AJ131:AQ134"/>
    <mergeCell ref="AR135:AY135"/>
    <mergeCell ref="AR136:AY137"/>
    <mergeCell ref="AJ138:AQ139"/>
    <mergeCell ref="AR142:AY143"/>
    <mergeCell ref="AR106:AY107"/>
    <mergeCell ref="AR124:AY125"/>
    <mergeCell ref="AR126:AY127"/>
    <mergeCell ref="AJ124:AQ125"/>
    <mergeCell ref="AR118:AY119"/>
    <mergeCell ref="AR122:AY123"/>
    <mergeCell ref="AR116:AY117"/>
    <mergeCell ref="AJ114:AQ115"/>
    <mergeCell ref="AR114:AY115"/>
    <mergeCell ref="AJ112:AQ113"/>
    <mergeCell ref="AR120:AY121"/>
    <mergeCell ref="AJ126:AQ127"/>
    <mergeCell ref="B101:AC101"/>
    <mergeCell ref="B74:AC74"/>
    <mergeCell ref="AD74:AI74"/>
    <mergeCell ref="AJ70:AQ73"/>
    <mergeCell ref="AD70:AI73"/>
    <mergeCell ref="AD78:AI79"/>
    <mergeCell ref="AJ78:AQ79"/>
    <mergeCell ref="B70:AC73"/>
    <mergeCell ref="AJ74:AQ74"/>
    <mergeCell ref="B75:AC75"/>
    <mergeCell ref="AD75:AI75"/>
    <mergeCell ref="AJ75:AQ75"/>
    <mergeCell ref="B77:AC77"/>
    <mergeCell ref="AD76:AI77"/>
    <mergeCell ref="AJ76:AQ77"/>
    <mergeCell ref="B76:AC76"/>
    <mergeCell ref="B81:AC81"/>
    <mergeCell ref="AD80:AI81"/>
    <mergeCell ref="AJ80:AQ81"/>
    <mergeCell ref="AD84:AI85"/>
    <mergeCell ref="AJ84:AQ85"/>
    <mergeCell ref="AD114:AI115"/>
    <mergeCell ref="AD112:AI113"/>
    <mergeCell ref="B113:AC113"/>
    <mergeCell ref="AD94:AI97"/>
    <mergeCell ref="AJ94:AQ97"/>
    <mergeCell ref="B104:AC104"/>
    <mergeCell ref="B105:AC105"/>
    <mergeCell ref="AJ160:AQ161"/>
    <mergeCell ref="AD174:AI175"/>
    <mergeCell ref="AD164:AI165"/>
    <mergeCell ref="AD162:AI163"/>
    <mergeCell ref="AD168:AI169"/>
    <mergeCell ref="AJ168:AQ169"/>
    <mergeCell ref="AJ164:AQ165"/>
    <mergeCell ref="AJ156:AQ157"/>
    <mergeCell ref="AJ158:AQ159"/>
    <mergeCell ref="AD144:AI145"/>
    <mergeCell ref="AJ144:AQ145"/>
    <mergeCell ref="AD146:AI147"/>
    <mergeCell ref="AJ146:AQ147"/>
    <mergeCell ref="AJ150:AQ151"/>
    <mergeCell ref="AJ152:AQ153"/>
    <mergeCell ref="AD148:AI149"/>
    <mergeCell ref="B162:AC162"/>
    <mergeCell ref="AD136:AI137"/>
    <mergeCell ref="AD126:AI127"/>
    <mergeCell ref="AJ210:AQ211"/>
    <mergeCell ref="AD210:AI211"/>
    <mergeCell ref="AJ170:AQ171"/>
    <mergeCell ref="AD140:AI141"/>
    <mergeCell ref="AD172:AI173"/>
    <mergeCell ref="AR226:AY227"/>
    <mergeCell ref="AR222:AY223"/>
    <mergeCell ref="AR218:AY221"/>
    <mergeCell ref="AR172:AY173"/>
    <mergeCell ref="AJ172:AQ173"/>
    <mergeCell ref="AR176:AY177"/>
    <mergeCell ref="AR160:AY161"/>
    <mergeCell ref="AR154:AY155"/>
    <mergeCell ref="AR170:AY171"/>
    <mergeCell ref="AR168:AY169"/>
    <mergeCell ref="AR166:AY167"/>
    <mergeCell ref="AR164:AY165"/>
    <mergeCell ref="AR162:AY163"/>
    <mergeCell ref="AD156:AI157"/>
    <mergeCell ref="AD150:AI151"/>
    <mergeCell ref="AD166:AI167"/>
    <mergeCell ref="AR131:AY134"/>
    <mergeCell ref="AJ166:AQ167"/>
    <mergeCell ref="AD158:AI159"/>
    <mergeCell ref="AD160:AI161"/>
    <mergeCell ref="AJ174:AQ175"/>
    <mergeCell ref="B192:AC192"/>
    <mergeCell ref="AJ180:AQ181"/>
    <mergeCell ref="AD184:AI185"/>
    <mergeCell ref="AJ184:AQ185"/>
    <mergeCell ref="AJ182:AQ183"/>
    <mergeCell ref="AJ162:AQ163"/>
    <mergeCell ref="AD188:AI191"/>
    <mergeCell ref="AD194:AI195"/>
    <mergeCell ref="AJ202:AQ203"/>
    <mergeCell ref="AJ208:AQ209"/>
    <mergeCell ref="AD176:AI177"/>
    <mergeCell ref="AJ178:AQ179"/>
    <mergeCell ref="B194:AC194"/>
    <mergeCell ref="AD204:AI205"/>
    <mergeCell ref="AJ204:AQ205"/>
    <mergeCell ref="AD208:AI209"/>
    <mergeCell ref="AD180:AI181"/>
    <mergeCell ref="AJ176:AQ177"/>
    <mergeCell ref="AD178:AI179"/>
    <mergeCell ref="B182:AC182"/>
    <mergeCell ref="B183:AC183"/>
    <mergeCell ref="AD182:AI183"/>
    <mergeCell ref="B188:AC191"/>
    <mergeCell ref="AD192:AI192"/>
    <mergeCell ref="B195:AC195"/>
    <mergeCell ref="AJ253:AQ253"/>
    <mergeCell ref="AR253:AY253"/>
    <mergeCell ref="AD254:AI257"/>
    <mergeCell ref="AD258:AI259"/>
    <mergeCell ref="AJ258:AQ259"/>
    <mergeCell ref="AR258:AY259"/>
    <mergeCell ref="AD234:AI235"/>
    <mergeCell ref="AJ260:AQ261"/>
    <mergeCell ref="AR260:AY261"/>
    <mergeCell ref="AR249:AY252"/>
    <mergeCell ref="AR244:AY245"/>
    <mergeCell ref="AR240:AY241"/>
    <mergeCell ref="AJ238:AQ239"/>
    <mergeCell ref="AJ234:AQ235"/>
    <mergeCell ref="AJ242:AQ243"/>
    <mergeCell ref="AJ249:AQ252"/>
    <mergeCell ref="AJ244:AQ245"/>
    <mergeCell ref="AJ240:AQ241"/>
    <mergeCell ref="AD238:AI239"/>
    <mergeCell ref="AD236:AI237"/>
    <mergeCell ref="AR242:AY243"/>
    <mergeCell ref="AJ236:AQ237"/>
    <mergeCell ref="AR236:AY237"/>
    <mergeCell ref="AR238:AY239"/>
    <mergeCell ref="AR214:AY217"/>
    <mergeCell ref="AR212:AY213"/>
    <mergeCell ref="AD212:AI213"/>
    <mergeCell ref="AD232:AI233"/>
    <mergeCell ref="AD230:AI231"/>
    <mergeCell ref="AD242:AI243"/>
    <mergeCell ref="AR224:AY225"/>
    <mergeCell ref="AR228:AY229"/>
    <mergeCell ref="AR234:AY235"/>
    <mergeCell ref="AR230:AY231"/>
    <mergeCell ref="AR232:AY233"/>
    <mergeCell ref="AJ230:AQ231"/>
    <mergeCell ref="AJ232:AQ233"/>
    <mergeCell ref="AJ222:AQ223"/>
    <mergeCell ref="AJ212:AQ213"/>
    <mergeCell ref="AD218:AI221"/>
    <mergeCell ref="AJ218:AQ221"/>
    <mergeCell ref="AD222:AI223"/>
    <mergeCell ref="AD226:AI227"/>
    <mergeCell ref="AD214:AI217"/>
    <mergeCell ref="AJ228:AQ229"/>
    <mergeCell ref="AJ266:AQ267"/>
    <mergeCell ref="AR266:AY267"/>
    <mergeCell ref="AD270:AI271"/>
    <mergeCell ref="AD262:AI263"/>
    <mergeCell ref="AJ282:AQ283"/>
    <mergeCell ref="AR282:AY283"/>
    <mergeCell ref="AD276:AI277"/>
    <mergeCell ref="AJ280:AQ281"/>
    <mergeCell ref="AD274:AI275"/>
    <mergeCell ref="AR276:AY277"/>
    <mergeCell ref="AJ278:AQ279"/>
    <mergeCell ref="AR278:AY279"/>
    <mergeCell ref="AD280:AI281"/>
    <mergeCell ref="AD282:AI283"/>
    <mergeCell ref="AR280:AY281"/>
    <mergeCell ref="AJ264:AQ265"/>
    <mergeCell ref="AR264:AY265"/>
    <mergeCell ref="AS20:AY21"/>
    <mergeCell ref="AS22:AY23"/>
    <mergeCell ref="AJ272:AQ273"/>
    <mergeCell ref="AR272:AY273"/>
    <mergeCell ref="AJ270:AQ271"/>
    <mergeCell ref="AR270:AY271"/>
    <mergeCell ref="AJ262:AQ263"/>
    <mergeCell ref="AJ224:AQ225"/>
    <mergeCell ref="AJ214:AQ217"/>
    <mergeCell ref="AJ226:AQ227"/>
    <mergeCell ref="AR262:AY263"/>
    <mergeCell ref="AJ254:AQ257"/>
    <mergeCell ref="AR254:AY257"/>
    <mergeCell ref="AR174:AY175"/>
    <mergeCell ref="AR178:AY179"/>
    <mergeCell ref="AR188:AY191"/>
    <mergeCell ref="AS27:AY28"/>
    <mergeCell ref="AS48:AY49"/>
    <mergeCell ref="AS36:AY37"/>
    <mergeCell ref="AS39:AY40"/>
    <mergeCell ref="AS42:AY43"/>
    <mergeCell ref="AS30:AY31"/>
    <mergeCell ref="AS33:AY34"/>
    <mergeCell ref="AS45:AY46"/>
    <mergeCell ref="L18:V18"/>
    <mergeCell ref="AR294:AY295"/>
    <mergeCell ref="AD292:AI293"/>
    <mergeCell ref="AJ292:AQ293"/>
    <mergeCell ref="AR292:AY293"/>
    <mergeCell ref="AJ294:AQ295"/>
    <mergeCell ref="B265:AC265"/>
    <mergeCell ref="B268:AC268"/>
    <mergeCell ref="AD268:AI269"/>
    <mergeCell ref="AJ268:AQ269"/>
    <mergeCell ref="B269:AC269"/>
    <mergeCell ref="AJ290:AQ291"/>
    <mergeCell ref="AR290:AY291"/>
    <mergeCell ref="AR268:AY269"/>
    <mergeCell ref="AJ274:AQ275"/>
    <mergeCell ref="AR274:AY275"/>
    <mergeCell ref="AD272:AI273"/>
    <mergeCell ref="AJ284:AQ285"/>
    <mergeCell ref="AR288:AY289"/>
    <mergeCell ref="AJ276:AQ277"/>
    <mergeCell ref="AD260:AI261"/>
    <mergeCell ref="AD286:AI287"/>
    <mergeCell ref="AJ286:AQ287"/>
    <mergeCell ref="AR286:AY287"/>
  </mergeCells>
  <phoneticPr fontId="0" type="noConversion"/>
  <pageMargins left="0.64" right="0.19685039370078741" top="0.39370078740157483" bottom="0.39370078740157483" header="0" footer="0"/>
  <pageSetup paperSize="9" orientation="portrait" horizontalDpi="300" verticalDpi="300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G376"/>
  <sheetViews>
    <sheetView topLeftCell="A40" zoomScale="130" workbookViewId="0">
      <selection activeCell="AR56" sqref="AR56:AY57"/>
    </sheetView>
  </sheetViews>
  <sheetFormatPr defaultColWidth="0" defaultRowHeight="13.5" customHeight="1" zeroHeight="1"/>
  <cols>
    <col min="1" max="28" width="1.7109375" style="1" customWidth="1"/>
    <col min="29" max="29" width="6.5703125" style="1" customWidth="1"/>
    <col min="30" max="33" width="1.7109375" style="1" customWidth="1"/>
    <col min="34" max="34" width="1.5703125" style="1" customWidth="1"/>
    <col min="35" max="35" width="1.7109375" style="1" hidden="1" customWidth="1"/>
    <col min="36" max="42" width="1.7109375" style="1" customWidth="1"/>
    <col min="43" max="43" width="1.7109375" style="1" hidden="1" customWidth="1"/>
    <col min="44" max="55" width="1.7109375" style="1" customWidth="1"/>
    <col min="56" max="56" width="1.85546875" style="1" customWidth="1"/>
    <col min="57" max="58" width="1.7109375" style="1" customWidth="1"/>
    <col min="59" max="111" width="1.7109375" style="1" hidden="1" customWidth="1"/>
    <col min="112" max="16384" width="0" style="1" hidden="1"/>
  </cols>
  <sheetData>
    <row r="1" spans="2:57" ht="12.75" customHeight="1"/>
    <row r="2" spans="2:57" ht="12.75" customHeight="1">
      <c r="B2" s="197" t="s">
        <v>412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198" t="s">
        <v>413</v>
      </c>
      <c r="AE2" s="99"/>
      <c r="AF2" s="99"/>
      <c r="AG2" s="99"/>
      <c r="AH2" s="99"/>
      <c r="AI2" s="100"/>
      <c r="AJ2" s="197" t="s">
        <v>433</v>
      </c>
      <c r="AK2" s="99"/>
      <c r="AL2" s="99"/>
      <c r="AM2" s="99"/>
      <c r="AN2" s="99"/>
      <c r="AO2" s="99"/>
      <c r="AP2" s="99"/>
      <c r="AQ2" s="99"/>
      <c r="AR2" s="197" t="s">
        <v>434</v>
      </c>
      <c r="AS2" s="99"/>
      <c r="AT2" s="99"/>
      <c r="AU2" s="99"/>
      <c r="AV2" s="99"/>
      <c r="AW2" s="99"/>
      <c r="AX2" s="99"/>
      <c r="AY2" s="100"/>
    </row>
    <row r="3" spans="2:57" ht="12.75">
      <c r="B3" s="13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2"/>
      <c r="AD3" s="131"/>
      <c r="AE3" s="131"/>
      <c r="AF3" s="131"/>
      <c r="AG3" s="131"/>
      <c r="AH3" s="131"/>
      <c r="AI3" s="132"/>
      <c r="AJ3" s="130"/>
      <c r="AK3" s="139"/>
      <c r="AL3" s="139"/>
      <c r="AM3" s="139"/>
      <c r="AN3" s="139"/>
      <c r="AO3" s="139"/>
      <c r="AP3" s="139"/>
      <c r="AQ3" s="139"/>
      <c r="AR3" s="130"/>
      <c r="AS3" s="139"/>
      <c r="AT3" s="139"/>
      <c r="AU3" s="139"/>
      <c r="AV3" s="139"/>
      <c r="AW3" s="139"/>
      <c r="AX3" s="139"/>
      <c r="AY3" s="132"/>
    </row>
    <row r="4" spans="2:57" ht="12.75">
      <c r="B4" s="13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2"/>
      <c r="AD4" s="131"/>
      <c r="AE4" s="131"/>
      <c r="AF4" s="131"/>
      <c r="AG4" s="131"/>
      <c r="AH4" s="131"/>
      <c r="AI4" s="132"/>
      <c r="AJ4" s="130"/>
      <c r="AK4" s="139"/>
      <c r="AL4" s="139"/>
      <c r="AM4" s="139"/>
      <c r="AN4" s="139"/>
      <c r="AO4" s="139"/>
      <c r="AP4" s="139"/>
      <c r="AQ4" s="139"/>
      <c r="AR4" s="130"/>
      <c r="AS4" s="139"/>
      <c r="AT4" s="139"/>
      <c r="AU4" s="139"/>
      <c r="AV4" s="139"/>
      <c r="AW4" s="139"/>
      <c r="AX4" s="139"/>
      <c r="AY4" s="132"/>
    </row>
    <row r="5" spans="2:57" ht="12.75">
      <c r="B5" s="130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2"/>
      <c r="AD5" s="102"/>
      <c r="AE5" s="102"/>
      <c r="AF5" s="102"/>
      <c r="AG5" s="102"/>
      <c r="AH5" s="102"/>
      <c r="AI5" s="103"/>
      <c r="AJ5" s="101"/>
      <c r="AK5" s="102"/>
      <c r="AL5" s="102"/>
      <c r="AM5" s="102"/>
      <c r="AN5" s="102"/>
      <c r="AO5" s="102"/>
      <c r="AP5" s="102"/>
      <c r="AQ5" s="102"/>
      <c r="AR5" s="101"/>
      <c r="AS5" s="102"/>
      <c r="AT5" s="102"/>
      <c r="AU5" s="102"/>
      <c r="AV5" s="102"/>
      <c r="AW5" s="102"/>
      <c r="AX5" s="102"/>
      <c r="AY5" s="103"/>
    </row>
    <row r="6" spans="2:57" ht="12.75">
      <c r="B6" s="140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50"/>
      <c r="AD6" s="140">
        <v>2</v>
      </c>
      <c r="AE6" s="141"/>
      <c r="AF6" s="141"/>
      <c r="AG6" s="141"/>
      <c r="AH6" s="141"/>
      <c r="AI6" s="150"/>
      <c r="AJ6" s="140">
        <v>3</v>
      </c>
      <c r="AK6" s="141"/>
      <c r="AL6" s="141"/>
      <c r="AM6" s="141"/>
      <c r="AN6" s="141"/>
      <c r="AO6" s="141"/>
      <c r="AP6" s="141"/>
      <c r="AQ6" s="141"/>
      <c r="AR6" s="140">
        <v>4</v>
      </c>
      <c r="AS6" s="141"/>
      <c r="AT6" s="141"/>
      <c r="AU6" s="141"/>
      <c r="AV6" s="141"/>
      <c r="AW6" s="141"/>
      <c r="AX6" s="141"/>
      <c r="AY6" s="150"/>
    </row>
    <row r="7" spans="2:57" ht="13.5" customHeight="1">
      <c r="B7" s="145" t="s">
        <v>122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1"/>
      <c r="AD7" s="140"/>
      <c r="AE7" s="141"/>
      <c r="AF7" s="141"/>
      <c r="AG7" s="141"/>
      <c r="AH7" s="141"/>
      <c r="AI7" s="150"/>
      <c r="AJ7" s="249"/>
      <c r="AK7" s="250"/>
      <c r="AL7" s="250"/>
      <c r="AM7" s="250"/>
      <c r="AN7" s="250"/>
      <c r="AO7" s="250"/>
      <c r="AP7" s="250"/>
      <c r="AQ7" s="250"/>
      <c r="AR7" s="251"/>
      <c r="AS7" s="252"/>
      <c r="AT7" s="252"/>
      <c r="AU7" s="252"/>
      <c r="AV7" s="252"/>
      <c r="AW7" s="252"/>
      <c r="AX7" s="252"/>
      <c r="AY7" s="253"/>
    </row>
    <row r="8" spans="2:57" ht="12.75">
      <c r="B8" s="145" t="s">
        <v>120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1"/>
      <c r="AD8" s="134"/>
      <c r="AE8" s="134"/>
      <c r="AF8" s="134"/>
      <c r="AG8" s="134"/>
      <c r="AH8" s="134"/>
      <c r="AI8" s="135"/>
      <c r="AJ8" s="219"/>
      <c r="AK8" s="220"/>
      <c r="AL8" s="220"/>
      <c r="AM8" s="220"/>
      <c r="AN8" s="220"/>
      <c r="AO8" s="220"/>
      <c r="AP8" s="220"/>
      <c r="AQ8" s="220"/>
      <c r="AR8" s="240"/>
      <c r="AS8" s="241"/>
      <c r="AT8" s="241"/>
      <c r="AU8" s="241"/>
      <c r="AV8" s="241"/>
      <c r="AW8" s="241"/>
      <c r="AX8" s="241"/>
      <c r="AY8" s="242"/>
    </row>
    <row r="9" spans="2:57" ht="12.75">
      <c r="B9" s="246" t="s">
        <v>121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8"/>
      <c r="AD9" s="137"/>
      <c r="AE9" s="137"/>
      <c r="AF9" s="137"/>
      <c r="AG9" s="137"/>
      <c r="AH9" s="137"/>
      <c r="AI9" s="138"/>
      <c r="AJ9" s="221"/>
      <c r="AK9" s="222"/>
      <c r="AL9" s="222"/>
      <c r="AM9" s="222"/>
      <c r="AN9" s="222"/>
      <c r="AO9" s="222"/>
      <c r="AP9" s="222"/>
      <c r="AQ9" s="222"/>
      <c r="AR9" s="243"/>
      <c r="AS9" s="244"/>
      <c r="AT9" s="244"/>
      <c r="AU9" s="244"/>
      <c r="AV9" s="244"/>
      <c r="AW9" s="244"/>
      <c r="AX9" s="244"/>
      <c r="AY9" s="245"/>
    </row>
    <row r="10" spans="2:57" ht="12.75">
      <c r="B10" s="46" t="s">
        <v>19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133"/>
      <c r="AE10" s="134"/>
      <c r="AF10" s="134"/>
      <c r="AG10" s="134"/>
      <c r="AH10" s="134"/>
      <c r="AI10" s="135"/>
      <c r="AJ10" s="219"/>
      <c r="AK10" s="220"/>
      <c r="AL10" s="220"/>
      <c r="AM10" s="220"/>
      <c r="AN10" s="220"/>
      <c r="AO10" s="220"/>
      <c r="AP10" s="220"/>
      <c r="AQ10" s="220"/>
      <c r="AR10" s="240"/>
      <c r="AS10" s="241"/>
      <c r="AT10" s="241"/>
      <c r="AU10" s="241"/>
      <c r="AV10" s="241"/>
      <c r="AW10" s="241"/>
      <c r="AX10" s="241"/>
      <c r="AY10" s="242"/>
    </row>
    <row r="11" spans="2:57" ht="12.75">
      <c r="B11" s="67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36"/>
      <c r="AE11" s="137"/>
      <c r="AF11" s="137"/>
      <c r="AG11" s="137"/>
      <c r="AH11" s="137"/>
      <c r="AI11" s="138"/>
      <c r="AJ11" s="221"/>
      <c r="AK11" s="222"/>
      <c r="AL11" s="222"/>
      <c r="AM11" s="222"/>
      <c r="AN11" s="222"/>
      <c r="AO11" s="222"/>
      <c r="AP11" s="222"/>
      <c r="AQ11" s="222"/>
      <c r="AR11" s="243"/>
      <c r="AS11" s="244"/>
      <c r="AT11" s="244"/>
      <c r="AU11" s="244"/>
      <c r="AV11" s="244"/>
      <c r="AW11" s="244"/>
      <c r="AX11" s="244"/>
      <c r="AY11" s="245"/>
    </row>
    <row r="12" spans="2:57" ht="12.75">
      <c r="B12" s="68" t="s">
        <v>123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97" t="s">
        <v>21</v>
      </c>
      <c r="AE12" s="198"/>
      <c r="AF12" s="198"/>
      <c r="AG12" s="198"/>
      <c r="AH12" s="198"/>
      <c r="AI12" s="199"/>
      <c r="AJ12" s="240">
        <v>130888848</v>
      </c>
      <c r="AK12" s="241"/>
      <c r="AL12" s="241"/>
      <c r="AM12" s="241"/>
      <c r="AN12" s="241"/>
      <c r="AO12" s="241"/>
      <c r="AP12" s="241"/>
      <c r="AQ12" s="242"/>
      <c r="AR12" s="240">
        <v>132044247</v>
      </c>
      <c r="AS12" s="241"/>
      <c r="AT12" s="241"/>
      <c r="AU12" s="241"/>
      <c r="AV12" s="241"/>
      <c r="AW12" s="241"/>
      <c r="AX12" s="241"/>
      <c r="AY12" s="242"/>
      <c r="BA12" s="214"/>
      <c r="BB12" s="214"/>
      <c r="BC12" s="214"/>
      <c r="BD12" s="214"/>
      <c r="BE12" s="214"/>
    </row>
    <row r="13" spans="2:57" ht="16.5" customHeight="1">
      <c r="B13" s="104" t="s">
        <v>124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5"/>
      <c r="AD13" s="200"/>
      <c r="AE13" s="201"/>
      <c r="AF13" s="201"/>
      <c r="AG13" s="201"/>
      <c r="AH13" s="201"/>
      <c r="AI13" s="202"/>
      <c r="AJ13" s="243"/>
      <c r="AK13" s="244"/>
      <c r="AL13" s="244"/>
      <c r="AM13" s="244"/>
      <c r="AN13" s="244"/>
      <c r="AO13" s="244"/>
      <c r="AP13" s="244"/>
      <c r="AQ13" s="245"/>
      <c r="AR13" s="243"/>
      <c r="AS13" s="244"/>
      <c r="AT13" s="244"/>
      <c r="AU13" s="244"/>
      <c r="AV13" s="244"/>
      <c r="AW13" s="244"/>
      <c r="AX13" s="244"/>
      <c r="AY13" s="245"/>
    </row>
    <row r="14" spans="2:57" ht="12.75">
      <c r="B14" s="68" t="s">
        <v>389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97" t="s">
        <v>22</v>
      </c>
      <c r="AE14" s="198"/>
      <c r="AF14" s="198"/>
      <c r="AG14" s="198"/>
      <c r="AH14" s="198"/>
      <c r="AI14" s="199"/>
      <c r="AJ14" s="191">
        <v>103587394</v>
      </c>
      <c r="AK14" s="192"/>
      <c r="AL14" s="192"/>
      <c r="AM14" s="192"/>
      <c r="AN14" s="192"/>
      <c r="AO14" s="192"/>
      <c r="AP14" s="192"/>
      <c r="AQ14" s="193"/>
      <c r="AR14" s="191">
        <v>105528146</v>
      </c>
      <c r="AS14" s="192"/>
      <c r="AT14" s="192"/>
      <c r="AU14" s="192"/>
      <c r="AV14" s="192"/>
      <c r="AW14" s="192"/>
      <c r="AX14" s="192"/>
      <c r="AY14" s="193"/>
    </row>
    <row r="15" spans="2:57" ht="12.75">
      <c r="B15" s="13" t="s">
        <v>390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200"/>
      <c r="AE15" s="201"/>
      <c r="AF15" s="201"/>
      <c r="AG15" s="201"/>
      <c r="AH15" s="201"/>
      <c r="AI15" s="202"/>
      <c r="AJ15" s="194"/>
      <c r="AK15" s="195"/>
      <c r="AL15" s="195"/>
      <c r="AM15" s="195"/>
      <c r="AN15" s="195"/>
      <c r="AO15" s="195"/>
      <c r="AP15" s="195"/>
      <c r="AQ15" s="196"/>
      <c r="AR15" s="194"/>
      <c r="AS15" s="195"/>
      <c r="AT15" s="195"/>
      <c r="AU15" s="195"/>
      <c r="AV15" s="195"/>
      <c r="AW15" s="195"/>
      <c r="AX15" s="195"/>
      <c r="AY15" s="196"/>
    </row>
    <row r="16" spans="2:57" ht="12.75">
      <c r="B16" s="68" t="s">
        <v>400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97" t="s">
        <v>23</v>
      </c>
      <c r="AE16" s="198"/>
      <c r="AF16" s="198"/>
      <c r="AG16" s="198"/>
      <c r="AH16" s="198"/>
      <c r="AI16" s="199"/>
      <c r="AJ16" s="191">
        <f>AJ12-AJ14</f>
        <v>27301454</v>
      </c>
      <c r="AK16" s="192"/>
      <c r="AL16" s="192"/>
      <c r="AM16" s="192"/>
      <c r="AN16" s="192"/>
      <c r="AO16" s="192"/>
      <c r="AP16" s="192"/>
      <c r="AQ16" s="193"/>
      <c r="AR16" s="191">
        <f>AR12-AR14</f>
        <v>26516101</v>
      </c>
      <c r="AS16" s="192"/>
      <c r="AT16" s="192"/>
      <c r="AU16" s="192"/>
      <c r="AV16" s="192"/>
      <c r="AW16" s="192"/>
      <c r="AX16" s="192"/>
      <c r="AY16" s="193"/>
    </row>
    <row r="17" spans="2:51" ht="12.75">
      <c r="B17" s="13" t="s">
        <v>391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200"/>
      <c r="AE17" s="201"/>
      <c r="AF17" s="201"/>
      <c r="AG17" s="201"/>
      <c r="AH17" s="201"/>
      <c r="AI17" s="202"/>
      <c r="AJ17" s="194"/>
      <c r="AK17" s="195"/>
      <c r="AL17" s="195"/>
      <c r="AM17" s="195"/>
      <c r="AN17" s="195"/>
      <c r="AO17" s="195"/>
      <c r="AP17" s="195"/>
      <c r="AQ17" s="196"/>
      <c r="AR17" s="194"/>
      <c r="AS17" s="195"/>
      <c r="AT17" s="195"/>
      <c r="AU17" s="195"/>
      <c r="AV17" s="195"/>
      <c r="AW17" s="195"/>
      <c r="AX17" s="195"/>
      <c r="AY17" s="196"/>
    </row>
    <row r="18" spans="2:51" ht="12.75">
      <c r="B18" s="8" t="s">
        <v>38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97"/>
      <c r="AE18" s="198"/>
      <c r="AF18" s="198"/>
      <c r="AG18" s="198"/>
      <c r="AH18" s="198"/>
      <c r="AI18" s="199"/>
      <c r="AJ18" s="203"/>
      <c r="AK18" s="204"/>
      <c r="AL18" s="204"/>
      <c r="AM18" s="204"/>
      <c r="AN18" s="204"/>
      <c r="AO18" s="204"/>
      <c r="AP18" s="204"/>
      <c r="AQ18" s="204"/>
      <c r="AR18" s="191"/>
      <c r="AS18" s="192"/>
      <c r="AT18" s="192"/>
      <c r="AU18" s="192"/>
      <c r="AV18" s="192"/>
      <c r="AW18" s="192"/>
      <c r="AX18" s="192"/>
      <c r="AY18" s="193"/>
    </row>
    <row r="19" spans="2:51" ht="12.75">
      <c r="B19" s="67" t="s">
        <v>39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00"/>
      <c r="AE19" s="201"/>
      <c r="AF19" s="201"/>
      <c r="AG19" s="201"/>
      <c r="AH19" s="201"/>
      <c r="AI19" s="202"/>
      <c r="AJ19" s="205"/>
      <c r="AK19" s="206"/>
      <c r="AL19" s="206"/>
      <c r="AM19" s="206"/>
      <c r="AN19" s="206"/>
      <c r="AO19" s="206"/>
      <c r="AP19" s="206"/>
      <c r="AQ19" s="206"/>
      <c r="AR19" s="194"/>
      <c r="AS19" s="195"/>
      <c r="AT19" s="195"/>
      <c r="AU19" s="195"/>
      <c r="AV19" s="195"/>
      <c r="AW19" s="195"/>
      <c r="AX19" s="195"/>
      <c r="AY19" s="196"/>
    </row>
    <row r="20" spans="2:51" ht="12.75">
      <c r="B20" s="68" t="s">
        <v>129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97" t="s">
        <v>24</v>
      </c>
      <c r="AE20" s="198"/>
      <c r="AF20" s="198"/>
      <c r="AG20" s="198"/>
      <c r="AH20" s="198"/>
      <c r="AI20" s="199"/>
      <c r="AJ20" s="203">
        <v>0</v>
      </c>
      <c r="AK20" s="204"/>
      <c r="AL20" s="204"/>
      <c r="AM20" s="204"/>
      <c r="AN20" s="204"/>
      <c r="AO20" s="204"/>
      <c r="AP20" s="204"/>
      <c r="AQ20" s="204"/>
      <c r="AR20" s="191">
        <v>0</v>
      </c>
      <c r="AS20" s="192"/>
      <c r="AT20" s="192"/>
      <c r="AU20" s="192"/>
      <c r="AV20" s="192"/>
      <c r="AW20" s="192"/>
      <c r="AX20" s="192"/>
      <c r="AY20" s="193"/>
    </row>
    <row r="21" spans="2:51" ht="12.75">
      <c r="B21" s="13" t="s">
        <v>130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200"/>
      <c r="AE21" s="201"/>
      <c r="AF21" s="201"/>
      <c r="AG21" s="201"/>
      <c r="AH21" s="201"/>
      <c r="AI21" s="202"/>
      <c r="AJ21" s="205"/>
      <c r="AK21" s="206"/>
      <c r="AL21" s="206"/>
      <c r="AM21" s="206"/>
      <c r="AN21" s="206"/>
      <c r="AO21" s="206"/>
      <c r="AP21" s="206"/>
      <c r="AQ21" s="206"/>
      <c r="AR21" s="194"/>
      <c r="AS21" s="195"/>
      <c r="AT21" s="195"/>
      <c r="AU21" s="195"/>
      <c r="AV21" s="195"/>
      <c r="AW21" s="195"/>
      <c r="AX21" s="195"/>
      <c r="AY21" s="196"/>
    </row>
    <row r="22" spans="2:51" ht="12.75">
      <c r="B22" s="68" t="s">
        <v>131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97" t="s">
        <v>25</v>
      </c>
      <c r="AE22" s="198"/>
      <c r="AF22" s="198"/>
      <c r="AG22" s="198"/>
      <c r="AH22" s="198"/>
      <c r="AI22" s="199"/>
      <c r="AJ22" s="203">
        <v>0</v>
      </c>
      <c r="AK22" s="204"/>
      <c r="AL22" s="204"/>
      <c r="AM22" s="204"/>
      <c r="AN22" s="204"/>
      <c r="AO22" s="204"/>
      <c r="AP22" s="204"/>
      <c r="AQ22" s="204"/>
      <c r="AR22" s="191">
        <v>0</v>
      </c>
      <c r="AS22" s="192"/>
      <c r="AT22" s="192"/>
      <c r="AU22" s="192"/>
      <c r="AV22" s="192"/>
      <c r="AW22" s="192"/>
      <c r="AX22" s="192"/>
      <c r="AY22" s="193"/>
    </row>
    <row r="23" spans="2:51" ht="12.75">
      <c r="B23" s="13" t="s">
        <v>132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00"/>
      <c r="AE23" s="201"/>
      <c r="AF23" s="201"/>
      <c r="AG23" s="201"/>
      <c r="AH23" s="201"/>
      <c r="AI23" s="202"/>
      <c r="AJ23" s="205"/>
      <c r="AK23" s="206"/>
      <c r="AL23" s="206"/>
      <c r="AM23" s="206"/>
      <c r="AN23" s="206"/>
      <c r="AO23" s="206"/>
      <c r="AP23" s="206"/>
      <c r="AQ23" s="206"/>
      <c r="AR23" s="194"/>
      <c r="AS23" s="195"/>
      <c r="AT23" s="195"/>
      <c r="AU23" s="195"/>
      <c r="AV23" s="195"/>
      <c r="AW23" s="195"/>
      <c r="AX23" s="195"/>
      <c r="AY23" s="196"/>
    </row>
    <row r="24" spans="2:51" ht="12.75">
      <c r="B24" s="68" t="s">
        <v>133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97" t="s">
        <v>26</v>
      </c>
      <c r="AE24" s="198"/>
      <c r="AF24" s="198"/>
      <c r="AG24" s="198"/>
      <c r="AH24" s="198"/>
      <c r="AI24" s="199"/>
      <c r="AJ24" s="203">
        <f>AJ20-AJ22</f>
        <v>0</v>
      </c>
      <c r="AK24" s="204"/>
      <c r="AL24" s="204"/>
      <c r="AM24" s="204"/>
      <c r="AN24" s="204"/>
      <c r="AO24" s="204"/>
      <c r="AP24" s="204"/>
      <c r="AQ24" s="204"/>
      <c r="AR24" s="191">
        <f>AR20-AR22</f>
        <v>0</v>
      </c>
      <c r="AS24" s="192"/>
      <c r="AT24" s="192"/>
      <c r="AU24" s="192"/>
      <c r="AV24" s="192"/>
      <c r="AW24" s="192"/>
      <c r="AX24" s="192"/>
      <c r="AY24" s="193"/>
    </row>
    <row r="25" spans="2:51" ht="12.75">
      <c r="B25" s="13" t="s">
        <v>134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200"/>
      <c r="AE25" s="201"/>
      <c r="AF25" s="201"/>
      <c r="AG25" s="201"/>
      <c r="AH25" s="201"/>
      <c r="AI25" s="202"/>
      <c r="AJ25" s="205"/>
      <c r="AK25" s="206"/>
      <c r="AL25" s="206"/>
      <c r="AM25" s="206"/>
      <c r="AN25" s="206"/>
      <c r="AO25" s="206"/>
      <c r="AP25" s="206"/>
      <c r="AQ25" s="206"/>
      <c r="AR25" s="194"/>
      <c r="AS25" s="195"/>
      <c r="AT25" s="195"/>
      <c r="AU25" s="195"/>
      <c r="AV25" s="195"/>
      <c r="AW25" s="195"/>
      <c r="AX25" s="195"/>
      <c r="AY25" s="196"/>
    </row>
    <row r="26" spans="2:51" ht="12.75">
      <c r="B26" s="68" t="s">
        <v>135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97" t="s">
        <v>27</v>
      </c>
      <c r="AE26" s="198"/>
      <c r="AF26" s="198"/>
      <c r="AG26" s="198"/>
      <c r="AH26" s="198"/>
      <c r="AI26" s="199"/>
      <c r="AJ26" s="203">
        <f>AJ30+AJ32+AJ34+AJ36+AJ38</f>
        <v>83067</v>
      </c>
      <c r="AK26" s="204"/>
      <c r="AL26" s="204"/>
      <c r="AM26" s="204"/>
      <c r="AN26" s="204"/>
      <c r="AO26" s="204"/>
      <c r="AP26" s="204"/>
      <c r="AQ26" s="204"/>
      <c r="AR26" s="191">
        <f>AR30+AR32+AR34+AR36+AR38</f>
        <v>83067</v>
      </c>
      <c r="AS26" s="192"/>
      <c r="AT26" s="192"/>
      <c r="AU26" s="192"/>
      <c r="AV26" s="192"/>
      <c r="AW26" s="192"/>
      <c r="AX26" s="192"/>
      <c r="AY26" s="193"/>
    </row>
    <row r="27" spans="2:51" ht="12.75">
      <c r="B27" s="69" t="s">
        <v>136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26"/>
      <c r="AE27" s="227"/>
      <c r="AF27" s="227"/>
      <c r="AG27" s="227"/>
      <c r="AH27" s="227"/>
      <c r="AI27" s="228"/>
      <c r="AJ27" s="212"/>
      <c r="AK27" s="238"/>
      <c r="AL27" s="238"/>
      <c r="AM27" s="238"/>
      <c r="AN27" s="238"/>
      <c r="AO27" s="238"/>
      <c r="AP27" s="238"/>
      <c r="AQ27" s="238"/>
      <c r="AR27" s="223"/>
      <c r="AS27" s="239"/>
      <c r="AT27" s="239"/>
      <c r="AU27" s="239"/>
      <c r="AV27" s="239"/>
      <c r="AW27" s="239"/>
      <c r="AX27" s="239"/>
      <c r="AY27" s="225"/>
    </row>
    <row r="28" spans="2:51" ht="12.75">
      <c r="B28" s="22" t="s">
        <v>387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26"/>
      <c r="AE28" s="227"/>
      <c r="AF28" s="227"/>
      <c r="AG28" s="227"/>
      <c r="AH28" s="227"/>
      <c r="AI28" s="228"/>
      <c r="AJ28" s="212"/>
      <c r="AK28" s="238"/>
      <c r="AL28" s="238"/>
      <c r="AM28" s="238"/>
      <c r="AN28" s="238"/>
      <c r="AO28" s="238"/>
      <c r="AP28" s="238"/>
      <c r="AQ28" s="238"/>
      <c r="AR28" s="223"/>
      <c r="AS28" s="239"/>
      <c r="AT28" s="239"/>
      <c r="AU28" s="239"/>
      <c r="AV28" s="239"/>
      <c r="AW28" s="239"/>
      <c r="AX28" s="239"/>
      <c r="AY28" s="225"/>
    </row>
    <row r="29" spans="2:51" ht="12.75">
      <c r="B29" s="13" t="s">
        <v>137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200"/>
      <c r="AE29" s="201"/>
      <c r="AF29" s="201"/>
      <c r="AG29" s="201"/>
      <c r="AH29" s="201"/>
      <c r="AI29" s="202"/>
      <c r="AJ29" s="205"/>
      <c r="AK29" s="206"/>
      <c r="AL29" s="206"/>
      <c r="AM29" s="206"/>
      <c r="AN29" s="206"/>
      <c r="AO29" s="206"/>
      <c r="AP29" s="206"/>
      <c r="AQ29" s="206"/>
      <c r="AR29" s="194"/>
      <c r="AS29" s="195"/>
      <c r="AT29" s="195"/>
      <c r="AU29" s="195"/>
      <c r="AV29" s="195"/>
      <c r="AW29" s="195"/>
      <c r="AX29" s="195"/>
      <c r="AY29" s="196"/>
    </row>
    <row r="30" spans="2:51" ht="12.75">
      <c r="B30" s="68" t="s">
        <v>138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97" t="s">
        <v>28</v>
      </c>
      <c r="AE30" s="198"/>
      <c r="AF30" s="198"/>
      <c r="AG30" s="198"/>
      <c r="AH30" s="198"/>
      <c r="AI30" s="199"/>
      <c r="AJ30" s="203"/>
      <c r="AK30" s="204"/>
      <c r="AL30" s="204"/>
      <c r="AM30" s="204"/>
      <c r="AN30" s="204"/>
      <c r="AO30" s="204"/>
      <c r="AP30" s="204"/>
      <c r="AQ30" s="204"/>
      <c r="AR30" s="191"/>
      <c r="AS30" s="192"/>
      <c r="AT30" s="192"/>
      <c r="AU30" s="192"/>
      <c r="AV30" s="192"/>
      <c r="AW30" s="192"/>
      <c r="AX30" s="192"/>
      <c r="AY30" s="193"/>
    </row>
    <row r="31" spans="2:51" ht="12.75">
      <c r="B31" s="13" t="s">
        <v>139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00"/>
      <c r="AE31" s="201"/>
      <c r="AF31" s="201"/>
      <c r="AG31" s="201"/>
      <c r="AH31" s="201"/>
      <c r="AI31" s="202"/>
      <c r="AJ31" s="205"/>
      <c r="AK31" s="206"/>
      <c r="AL31" s="206"/>
      <c r="AM31" s="206"/>
      <c r="AN31" s="206"/>
      <c r="AO31" s="206"/>
      <c r="AP31" s="206"/>
      <c r="AQ31" s="206"/>
      <c r="AR31" s="194"/>
      <c r="AS31" s="195"/>
      <c r="AT31" s="195"/>
      <c r="AU31" s="195"/>
      <c r="AV31" s="195"/>
      <c r="AW31" s="195"/>
      <c r="AX31" s="195"/>
      <c r="AY31" s="196"/>
    </row>
    <row r="32" spans="2:51" ht="12.75">
      <c r="B32" s="68" t="s">
        <v>140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97" t="s">
        <v>29</v>
      </c>
      <c r="AE32" s="198"/>
      <c r="AF32" s="198"/>
      <c r="AG32" s="198"/>
      <c r="AH32" s="198"/>
      <c r="AI32" s="199"/>
      <c r="AJ32" s="203">
        <v>83067</v>
      </c>
      <c r="AK32" s="204"/>
      <c r="AL32" s="204"/>
      <c r="AM32" s="204"/>
      <c r="AN32" s="204"/>
      <c r="AO32" s="204"/>
      <c r="AP32" s="204"/>
      <c r="AQ32" s="204"/>
      <c r="AR32" s="191">
        <v>83067</v>
      </c>
      <c r="AS32" s="192"/>
      <c r="AT32" s="192"/>
      <c r="AU32" s="192"/>
      <c r="AV32" s="192"/>
      <c r="AW32" s="192"/>
      <c r="AX32" s="192"/>
      <c r="AY32" s="193"/>
    </row>
    <row r="33" spans="2:56" ht="12.75">
      <c r="B33" s="167" t="s">
        <v>141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9"/>
      <c r="AD33" s="200"/>
      <c r="AE33" s="201"/>
      <c r="AF33" s="201"/>
      <c r="AG33" s="201"/>
      <c r="AH33" s="201"/>
      <c r="AI33" s="202"/>
      <c r="AJ33" s="205"/>
      <c r="AK33" s="206"/>
      <c r="AL33" s="206"/>
      <c r="AM33" s="206"/>
      <c r="AN33" s="206"/>
      <c r="AO33" s="206"/>
      <c r="AP33" s="206"/>
      <c r="AQ33" s="206"/>
      <c r="AR33" s="194"/>
      <c r="AS33" s="195"/>
      <c r="AT33" s="195"/>
      <c r="AU33" s="195"/>
      <c r="AV33" s="195"/>
      <c r="AW33" s="195"/>
      <c r="AX33" s="195"/>
      <c r="AY33" s="196"/>
    </row>
    <row r="34" spans="2:56" ht="12.75">
      <c r="B34" s="68" t="s">
        <v>142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97" t="s">
        <v>30</v>
      </c>
      <c r="AE34" s="198"/>
      <c r="AF34" s="198"/>
      <c r="AG34" s="198"/>
      <c r="AH34" s="198"/>
      <c r="AI34" s="199"/>
      <c r="AJ34" s="203"/>
      <c r="AK34" s="204"/>
      <c r="AL34" s="204"/>
      <c r="AM34" s="204"/>
      <c r="AN34" s="204"/>
      <c r="AO34" s="204"/>
      <c r="AP34" s="204"/>
      <c r="AQ34" s="204"/>
      <c r="AR34" s="191"/>
      <c r="AS34" s="192"/>
      <c r="AT34" s="192"/>
      <c r="AU34" s="192"/>
      <c r="AV34" s="192"/>
      <c r="AW34" s="192"/>
      <c r="AX34" s="192"/>
      <c r="AY34" s="193"/>
    </row>
    <row r="35" spans="2:56" ht="12.75">
      <c r="B35" s="13" t="s">
        <v>143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200"/>
      <c r="AE35" s="201"/>
      <c r="AF35" s="201"/>
      <c r="AG35" s="201"/>
      <c r="AH35" s="201"/>
      <c r="AI35" s="202"/>
      <c r="AJ35" s="205"/>
      <c r="AK35" s="206"/>
      <c r="AL35" s="206"/>
      <c r="AM35" s="206"/>
      <c r="AN35" s="206"/>
      <c r="AO35" s="206"/>
      <c r="AP35" s="206"/>
      <c r="AQ35" s="206"/>
      <c r="AR35" s="194"/>
      <c r="AS35" s="195"/>
      <c r="AT35" s="195"/>
      <c r="AU35" s="195"/>
      <c r="AV35" s="195"/>
      <c r="AW35" s="195"/>
      <c r="AX35" s="195"/>
      <c r="AY35" s="196"/>
    </row>
    <row r="36" spans="2:56" ht="19.5" customHeight="1">
      <c r="B36" s="148" t="s">
        <v>401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3"/>
      <c r="AD36" s="197" t="s">
        <v>31</v>
      </c>
      <c r="AE36" s="198"/>
      <c r="AF36" s="198"/>
      <c r="AG36" s="198"/>
      <c r="AH36" s="198"/>
      <c r="AI36" s="199"/>
      <c r="AJ36" s="203"/>
      <c r="AK36" s="204"/>
      <c r="AL36" s="204"/>
      <c r="AM36" s="204"/>
      <c r="AN36" s="204"/>
      <c r="AO36" s="204"/>
      <c r="AP36" s="204"/>
      <c r="AQ36" s="204"/>
      <c r="AR36" s="191"/>
      <c r="AS36" s="192"/>
      <c r="AT36" s="192"/>
      <c r="AU36" s="192"/>
      <c r="AV36" s="192"/>
      <c r="AW36" s="192"/>
      <c r="AX36" s="192"/>
      <c r="AY36" s="193"/>
    </row>
    <row r="37" spans="2:56" ht="18.75" customHeight="1">
      <c r="B37" s="107" t="s">
        <v>145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7"/>
      <c r="AD37" s="200"/>
      <c r="AE37" s="201"/>
      <c r="AF37" s="201"/>
      <c r="AG37" s="201"/>
      <c r="AH37" s="201"/>
      <c r="AI37" s="202"/>
      <c r="AJ37" s="205"/>
      <c r="AK37" s="206"/>
      <c r="AL37" s="206"/>
      <c r="AM37" s="206"/>
      <c r="AN37" s="206"/>
      <c r="AO37" s="206"/>
      <c r="AP37" s="206"/>
      <c r="AQ37" s="206"/>
      <c r="AR37" s="194"/>
      <c r="AS37" s="195"/>
      <c r="AT37" s="195"/>
      <c r="AU37" s="195"/>
      <c r="AV37" s="195"/>
      <c r="AW37" s="195"/>
      <c r="AX37" s="195"/>
      <c r="AY37" s="196"/>
    </row>
    <row r="38" spans="2:56" ht="12.75">
      <c r="B38" s="68" t="s">
        <v>146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97" t="s">
        <v>32</v>
      </c>
      <c r="AE38" s="198"/>
      <c r="AF38" s="198"/>
      <c r="AG38" s="198"/>
      <c r="AH38" s="198"/>
      <c r="AI38" s="199"/>
      <c r="AJ38" s="203"/>
      <c r="AK38" s="204"/>
      <c r="AL38" s="204"/>
      <c r="AM38" s="204"/>
      <c r="AN38" s="204"/>
      <c r="AO38" s="204"/>
      <c r="AP38" s="204"/>
      <c r="AQ38" s="204"/>
      <c r="AR38" s="191"/>
      <c r="AS38" s="192"/>
      <c r="AT38" s="192"/>
      <c r="AU38" s="192"/>
      <c r="AV38" s="192"/>
      <c r="AW38" s="192"/>
      <c r="AX38" s="192"/>
      <c r="AY38" s="193"/>
    </row>
    <row r="39" spans="2:56" ht="12.75">
      <c r="B39" s="13" t="s">
        <v>147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00"/>
      <c r="AE39" s="201"/>
      <c r="AF39" s="201"/>
      <c r="AG39" s="201"/>
      <c r="AH39" s="201"/>
      <c r="AI39" s="202"/>
      <c r="AJ39" s="205"/>
      <c r="AK39" s="206"/>
      <c r="AL39" s="206"/>
      <c r="AM39" s="206"/>
      <c r="AN39" s="206"/>
      <c r="AO39" s="206"/>
      <c r="AP39" s="206"/>
      <c r="AQ39" s="206"/>
      <c r="AR39" s="194"/>
      <c r="AS39" s="195"/>
      <c r="AT39" s="195"/>
      <c r="AU39" s="195"/>
      <c r="AV39" s="195"/>
      <c r="AW39" s="195"/>
      <c r="AX39" s="195"/>
      <c r="AY39" s="196"/>
    </row>
    <row r="40" spans="2:56" ht="12.75">
      <c r="B40" s="68" t="s">
        <v>148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97" t="s">
        <v>33</v>
      </c>
      <c r="AE40" s="198"/>
      <c r="AF40" s="198"/>
      <c r="AG40" s="198"/>
      <c r="AH40" s="198"/>
      <c r="AI40" s="199"/>
      <c r="AJ40" s="203">
        <v>51652</v>
      </c>
      <c r="AK40" s="204"/>
      <c r="AL40" s="204"/>
      <c r="AM40" s="204"/>
      <c r="AN40" s="204"/>
      <c r="AO40" s="204"/>
      <c r="AP40" s="204"/>
      <c r="AQ40" s="204"/>
      <c r="AR40" s="191">
        <v>80076</v>
      </c>
      <c r="AS40" s="192"/>
      <c r="AT40" s="192"/>
      <c r="AU40" s="192"/>
      <c r="AV40" s="192"/>
      <c r="AW40" s="192"/>
      <c r="AX40" s="192"/>
      <c r="AY40" s="193"/>
      <c r="BA40" s="214"/>
      <c r="BB40" s="214"/>
      <c r="BC40" s="214"/>
      <c r="BD40" s="214"/>
    </row>
    <row r="41" spans="2:56" ht="12.75">
      <c r="B41" s="13" t="s">
        <v>149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200"/>
      <c r="AE41" s="201"/>
      <c r="AF41" s="201"/>
      <c r="AG41" s="201"/>
      <c r="AH41" s="201"/>
      <c r="AI41" s="202"/>
      <c r="AJ41" s="205"/>
      <c r="AK41" s="206"/>
      <c r="AL41" s="206"/>
      <c r="AM41" s="206"/>
      <c r="AN41" s="206"/>
      <c r="AO41" s="206"/>
      <c r="AP41" s="206"/>
      <c r="AQ41" s="206"/>
      <c r="AR41" s="194"/>
      <c r="AS41" s="195"/>
      <c r="AT41" s="195"/>
      <c r="AU41" s="195"/>
      <c r="AV41" s="195"/>
      <c r="AW41" s="195"/>
      <c r="AX41" s="195"/>
      <c r="AY41" s="196"/>
    </row>
    <row r="42" spans="2:56" ht="12.75">
      <c r="B42" s="68" t="s">
        <v>150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97" t="s">
        <v>34</v>
      </c>
      <c r="AE42" s="198"/>
      <c r="AF42" s="198"/>
      <c r="AG42" s="198"/>
      <c r="AH42" s="198"/>
      <c r="AI42" s="199"/>
      <c r="AJ42" s="203">
        <v>1337835</v>
      </c>
      <c r="AK42" s="204"/>
      <c r="AL42" s="204"/>
      <c r="AM42" s="204"/>
      <c r="AN42" s="204"/>
      <c r="AO42" s="204"/>
      <c r="AP42" s="204"/>
      <c r="AQ42" s="204"/>
      <c r="AR42" s="191">
        <v>1115519</v>
      </c>
      <c r="AS42" s="192"/>
      <c r="AT42" s="192"/>
      <c r="AU42" s="192"/>
      <c r="AV42" s="192"/>
      <c r="AW42" s="192"/>
      <c r="AX42" s="192"/>
      <c r="AY42" s="193"/>
    </row>
    <row r="43" spans="2:56" ht="12.75">
      <c r="B43" s="22" t="s">
        <v>151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0"/>
      <c r="AE43" s="201"/>
      <c r="AF43" s="201"/>
      <c r="AG43" s="201"/>
      <c r="AH43" s="201"/>
      <c r="AI43" s="202"/>
      <c r="AJ43" s="205"/>
      <c r="AK43" s="206"/>
      <c r="AL43" s="206"/>
      <c r="AM43" s="206"/>
      <c r="AN43" s="206"/>
      <c r="AO43" s="206"/>
      <c r="AP43" s="206"/>
      <c r="AQ43" s="206"/>
      <c r="AR43" s="194"/>
      <c r="AS43" s="195"/>
      <c r="AT43" s="195"/>
      <c r="AU43" s="195"/>
      <c r="AV43" s="195"/>
      <c r="AW43" s="195"/>
      <c r="AX43" s="195"/>
      <c r="AY43" s="196"/>
    </row>
    <row r="44" spans="2:56" ht="18" customHeight="1">
      <c r="B44" s="148" t="s">
        <v>153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3"/>
      <c r="AD44" s="198" t="s">
        <v>40</v>
      </c>
      <c r="AE44" s="198"/>
      <c r="AF44" s="198"/>
      <c r="AG44" s="198"/>
      <c r="AH44" s="198"/>
      <c r="AI44" s="199"/>
      <c r="AJ44" s="203"/>
      <c r="AK44" s="204"/>
      <c r="AL44" s="204"/>
      <c r="AM44" s="204"/>
      <c r="AN44" s="204"/>
      <c r="AO44" s="204"/>
      <c r="AP44" s="204"/>
      <c r="AQ44" s="204"/>
      <c r="AR44" s="191">
        <v>166989</v>
      </c>
      <c r="AS44" s="192"/>
      <c r="AT44" s="192"/>
      <c r="AU44" s="192"/>
      <c r="AV44" s="192"/>
      <c r="AW44" s="192"/>
      <c r="AX44" s="192"/>
      <c r="AY44" s="193"/>
    </row>
    <row r="45" spans="2:56" ht="20.25" customHeight="1">
      <c r="B45" s="104" t="s">
        <v>166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5"/>
      <c r="AD45" s="201"/>
      <c r="AE45" s="201"/>
      <c r="AF45" s="201"/>
      <c r="AG45" s="201"/>
      <c r="AH45" s="201"/>
      <c r="AI45" s="202"/>
      <c r="AJ45" s="205"/>
      <c r="AK45" s="206"/>
      <c r="AL45" s="206"/>
      <c r="AM45" s="206"/>
      <c r="AN45" s="206"/>
      <c r="AO45" s="206"/>
      <c r="AP45" s="206"/>
      <c r="AQ45" s="206"/>
      <c r="AR45" s="194"/>
      <c r="AS45" s="195"/>
      <c r="AT45" s="195"/>
      <c r="AU45" s="195"/>
      <c r="AV45" s="195"/>
      <c r="AW45" s="195"/>
      <c r="AX45" s="195"/>
      <c r="AY45" s="196"/>
    </row>
    <row r="46" spans="2:56" ht="12.75" hidden="1">
      <c r="B46" s="22" t="s">
        <v>154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7" t="s">
        <v>152</v>
      </c>
      <c r="AE46" s="198"/>
      <c r="AF46" s="198"/>
      <c r="AG46" s="198"/>
      <c r="AH46" s="198"/>
      <c r="AI46" s="199"/>
      <c r="AJ46" s="203"/>
      <c r="AK46" s="204"/>
      <c r="AL46" s="204"/>
      <c r="AM46" s="204"/>
      <c r="AN46" s="204"/>
      <c r="AO46" s="204"/>
      <c r="AP46" s="204"/>
      <c r="AQ46" s="204"/>
      <c r="AR46" s="191"/>
      <c r="AS46" s="192"/>
      <c r="AT46" s="192"/>
      <c r="AU46" s="192"/>
      <c r="AV46" s="192"/>
      <c r="AW46" s="192"/>
      <c r="AX46" s="192"/>
      <c r="AY46" s="193"/>
    </row>
    <row r="47" spans="2:56" ht="12.75" hidden="1">
      <c r="B47" s="22" t="s">
        <v>181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0"/>
      <c r="AE47" s="201"/>
      <c r="AF47" s="201"/>
      <c r="AG47" s="201"/>
      <c r="AH47" s="201"/>
      <c r="AI47" s="202"/>
      <c r="AJ47" s="205"/>
      <c r="AK47" s="206"/>
      <c r="AL47" s="206"/>
      <c r="AM47" s="206"/>
      <c r="AN47" s="206"/>
      <c r="AO47" s="206"/>
      <c r="AP47" s="206"/>
      <c r="AQ47" s="206"/>
      <c r="AR47" s="194"/>
      <c r="AS47" s="195"/>
      <c r="AT47" s="195"/>
      <c r="AU47" s="195"/>
      <c r="AV47" s="195"/>
      <c r="AW47" s="195"/>
      <c r="AX47" s="195"/>
      <c r="AY47" s="196"/>
    </row>
    <row r="48" spans="2:56" ht="18.75" customHeight="1">
      <c r="B48" s="148" t="s">
        <v>156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3"/>
      <c r="AD48" s="198" t="s">
        <v>35</v>
      </c>
      <c r="AE48" s="198"/>
      <c r="AF48" s="198"/>
      <c r="AG48" s="198"/>
      <c r="AH48" s="198"/>
      <c r="AI48" s="199"/>
      <c r="AJ48" s="203"/>
      <c r="AK48" s="204"/>
      <c r="AL48" s="204"/>
      <c r="AM48" s="204"/>
      <c r="AN48" s="204"/>
      <c r="AO48" s="204"/>
      <c r="AP48" s="204"/>
      <c r="AQ48" s="204"/>
      <c r="AR48" s="191"/>
      <c r="AS48" s="192"/>
      <c r="AT48" s="192"/>
      <c r="AU48" s="192"/>
      <c r="AV48" s="192"/>
      <c r="AW48" s="192"/>
      <c r="AX48" s="192"/>
      <c r="AY48" s="193"/>
    </row>
    <row r="49" spans="2:51" ht="12.75">
      <c r="B49" s="13" t="s">
        <v>157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57"/>
      <c r="AD49" s="201"/>
      <c r="AE49" s="201"/>
      <c r="AF49" s="201"/>
      <c r="AG49" s="201"/>
      <c r="AH49" s="201"/>
      <c r="AI49" s="202"/>
      <c r="AJ49" s="205"/>
      <c r="AK49" s="206"/>
      <c r="AL49" s="206"/>
      <c r="AM49" s="206"/>
      <c r="AN49" s="206"/>
      <c r="AO49" s="206"/>
      <c r="AP49" s="206"/>
      <c r="AQ49" s="206"/>
      <c r="AR49" s="194"/>
      <c r="AS49" s="195"/>
      <c r="AT49" s="195"/>
      <c r="AU49" s="195"/>
      <c r="AV49" s="195"/>
      <c r="AW49" s="195"/>
      <c r="AX49" s="195"/>
      <c r="AY49" s="196"/>
    </row>
    <row r="50" spans="2:51" ht="12.75">
      <c r="B50" s="18" t="s">
        <v>167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7" t="s">
        <v>36</v>
      </c>
      <c r="AE50" s="207"/>
      <c r="AF50" s="207"/>
      <c r="AG50" s="207"/>
      <c r="AH50" s="207"/>
      <c r="AI50" s="208"/>
      <c r="AJ50" s="203">
        <f>AJ16+AJ24+AJ26+AJ40+AJ42+AJ44+AJ48</f>
        <v>28774008</v>
      </c>
      <c r="AK50" s="204"/>
      <c r="AL50" s="204"/>
      <c r="AM50" s="204"/>
      <c r="AN50" s="204"/>
      <c r="AO50" s="204"/>
      <c r="AP50" s="204"/>
      <c r="AQ50" s="204"/>
      <c r="AR50" s="191">
        <f>AR16+AR24+AR26+AR40+AR42+AR44+AR48</f>
        <v>27961752</v>
      </c>
      <c r="AS50" s="192"/>
      <c r="AT50" s="192"/>
      <c r="AU50" s="192"/>
      <c r="AV50" s="192"/>
      <c r="AW50" s="192"/>
      <c r="AX50" s="192"/>
      <c r="AY50" s="193"/>
    </row>
    <row r="51" spans="2:51" ht="12.75">
      <c r="B51" s="70" t="s">
        <v>168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9"/>
      <c r="AE51" s="210"/>
      <c r="AF51" s="210"/>
      <c r="AG51" s="210"/>
      <c r="AH51" s="210"/>
      <c r="AI51" s="211"/>
      <c r="AJ51" s="212"/>
      <c r="AK51" s="213"/>
      <c r="AL51" s="213"/>
      <c r="AM51" s="213"/>
      <c r="AN51" s="213"/>
      <c r="AO51" s="213"/>
      <c r="AP51" s="213"/>
      <c r="AQ51" s="213"/>
      <c r="AR51" s="194"/>
      <c r="AS51" s="195"/>
      <c r="AT51" s="195"/>
      <c r="AU51" s="195"/>
      <c r="AV51" s="195"/>
      <c r="AW51" s="195"/>
      <c r="AX51" s="195"/>
      <c r="AY51" s="196"/>
    </row>
    <row r="52" spans="2:51" ht="13.5" customHeight="1">
      <c r="B52" s="145" t="s">
        <v>158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1"/>
      <c r="AD52" s="215"/>
      <c r="AE52" s="215"/>
      <c r="AF52" s="215"/>
      <c r="AG52" s="215"/>
      <c r="AH52" s="215"/>
      <c r="AI52" s="216"/>
      <c r="AJ52" s="219"/>
      <c r="AK52" s="220"/>
      <c r="AL52" s="220"/>
      <c r="AM52" s="220"/>
      <c r="AN52" s="220"/>
      <c r="AO52" s="220"/>
      <c r="AP52" s="220"/>
      <c r="AQ52" s="220"/>
      <c r="AR52" s="191"/>
      <c r="AS52" s="192"/>
      <c r="AT52" s="192"/>
      <c r="AU52" s="192"/>
      <c r="AV52" s="192"/>
      <c r="AW52" s="192"/>
      <c r="AX52" s="192"/>
      <c r="AY52" s="193"/>
    </row>
    <row r="53" spans="2:51" ht="12.75">
      <c r="B53" s="229" t="s">
        <v>159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1"/>
      <c r="AD53" s="217"/>
      <c r="AE53" s="217"/>
      <c r="AF53" s="217"/>
      <c r="AG53" s="217"/>
      <c r="AH53" s="217"/>
      <c r="AI53" s="218"/>
      <c r="AJ53" s="221"/>
      <c r="AK53" s="222"/>
      <c r="AL53" s="222"/>
      <c r="AM53" s="222"/>
      <c r="AN53" s="222"/>
      <c r="AO53" s="222"/>
      <c r="AP53" s="222"/>
      <c r="AQ53" s="222"/>
      <c r="AR53" s="223"/>
      <c r="AS53" s="224"/>
      <c r="AT53" s="224"/>
      <c r="AU53" s="224"/>
      <c r="AV53" s="224"/>
      <c r="AW53" s="224"/>
      <c r="AX53" s="224"/>
      <c r="AY53" s="225"/>
    </row>
    <row r="54" spans="2:51" ht="21" customHeight="1">
      <c r="B54" s="148" t="s">
        <v>160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3"/>
      <c r="AD54" s="198" t="s">
        <v>37</v>
      </c>
      <c r="AE54" s="198"/>
      <c r="AF54" s="198"/>
      <c r="AG54" s="198"/>
      <c r="AH54" s="198"/>
      <c r="AI54" s="199"/>
      <c r="AJ54" s="191">
        <f>AJ56+AJ58+Лист3!AM9</f>
        <v>21444836</v>
      </c>
      <c r="AK54" s="192"/>
      <c r="AL54" s="192"/>
      <c r="AM54" s="192"/>
      <c r="AN54" s="192"/>
      <c r="AO54" s="192"/>
      <c r="AP54" s="192"/>
      <c r="AQ54" s="193"/>
      <c r="AR54" s="191">
        <f>AR56+AR58+Лист3!AU9</f>
        <v>20510515</v>
      </c>
      <c r="AS54" s="192"/>
      <c r="AT54" s="192"/>
      <c r="AU54" s="192"/>
      <c r="AV54" s="192"/>
      <c r="AW54" s="192"/>
      <c r="AX54" s="192"/>
      <c r="AY54" s="193"/>
    </row>
    <row r="55" spans="2:51" ht="19.5" customHeight="1">
      <c r="B55" s="104" t="s">
        <v>161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5"/>
      <c r="AD55" s="201"/>
      <c r="AE55" s="201"/>
      <c r="AF55" s="201"/>
      <c r="AG55" s="201"/>
      <c r="AH55" s="201"/>
      <c r="AI55" s="202"/>
      <c r="AJ55" s="194"/>
      <c r="AK55" s="195"/>
      <c r="AL55" s="195"/>
      <c r="AM55" s="195"/>
      <c r="AN55" s="195"/>
      <c r="AO55" s="195"/>
      <c r="AP55" s="195"/>
      <c r="AQ55" s="196"/>
      <c r="AR55" s="194"/>
      <c r="AS55" s="195"/>
      <c r="AT55" s="195"/>
      <c r="AU55" s="195"/>
      <c r="AV55" s="195"/>
      <c r="AW55" s="195"/>
      <c r="AX55" s="195"/>
      <c r="AY55" s="196"/>
    </row>
    <row r="56" spans="2:51" ht="12.75">
      <c r="B56" s="69" t="s">
        <v>162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7" t="s">
        <v>43</v>
      </c>
      <c r="AE56" s="198"/>
      <c r="AF56" s="198"/>
      <c r="AG56" s="198"/>
      <c r="AH56" s="198"/>
      <c r="AI56" s="199"/>
      <c r="AJ56" s="203">
        <v>21444836</v>
      </c>
      <c r="AK56" s="204"/>
      <c r="AL56" s="204"/>
      <c r="AM56" s="204"/>
      <c r="AN56" s="204"/>
      <c r="AO56" s="204"/>
      <c r="AP56" s="204"/>
      <c r="AQ56" s="204"/>
      <c r="AR56" s="191">
        <v>20510515</v>
      </c>
      <c r="AS56" s="192"/>
      <c r="AT56" s="192"/>
      <c r="AU56" s="192"/>
      <c r="AV56" s="192"/>
      <c r="AW56" s="192"/>
      <c r="AX56" s="192"/>
      <c r="AY56" s="193"/>
    </row>
    <row r="57" spans="2:51" ht="12.75">
      <c r="B57" s="13" t="s">
        <v>163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200"/>
      <c r="AE57" s="201"/>
      <c r="AF57" s="201"/>
      <c r="AG57" s="201"/>
      <c r="AH57" s="201"/>
      <c r="AI57" s="202"/>
      <c r="AJ57" s="205"/>
      <c r="AK57" s="206"/>
      <c r="AL57" s="206"/>
      <c r="AM57" s="206"/>
      <c r="AN57" s="206"/>
      <c r="AO57" s="206"/>
      <c r="AP57" s="206"/>
      <c r="AQ57" s="206"/>
      <c r="AR57" s="194"/>
      <c r="AS57" s="195"/>
      <c r="AT57" s="195"/>
      <c r="AU57" s="195"/>
      <c r="AV57" s="195"/>
      <c r="AW57" s="195"/>
      <c r="AX57" s="195"/>
      <c r="AY57" s="196"/>
    </row>
    <row r="58" spans="2:51" ht="12.75">
      <c r="B58" s="68" t="s">
        <v>164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97" t="s">
        <v>44</v>
      </c>
      <c r="AE58" s="198"/>
      <c r="AF58" s="198"/>
      <c r="AG58" s="198"/>
      <c r="AH58" s="198"/>
      <c r="AI58" s="199"/>
      <c r="AJ58" s="203"/>
      <c r="AK58" s="204"/>
      <c r="AL58" s="204"/>
      <c r="AM58" s="204"/>
      <c r="AN58" s="204"/>
      <c r="AO58" s="204"/>
      <c r="AP58" s="204"/>
      <c r="AQ58" s="204"/>
      <c r="AR58" s="191"/>
      <c r="AS58" s="192"/>
      <c r="AT58" s="192"/>
      <c r="AU58" s="192"/>
      <c r="AV58" s="192"/>
      <c r="AW58" s="192"/>
      <c r="AX58" s="192"/>
      <c r="AY58" s="193"/>
    </row>
    <row r="59" spans="2:51" ht="12.75">
      <c r="B59" s="13" t="s">
        <v>165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200"/>
      <c r="AE59" s="201"/>
      <c r="AF59" s="201"/>
      <c r="AG59" s="201"/>
      <c r="AH59" s="201"/>
      <c r="AI59" s="202"/>
      <c r="AJ59" s="205"/>
      <c r="AK59" s="206"/>
      <c r="AL59" s="206"/>
      <c r="AM59" s="206"/>
      <c r="AN59" s="206"/>
      <c r="AO59" s="206"/>
      <c r="AP59" s="206"/>
      <c r="AQ59" s="206"/>
      <c r="AR59" s="194"/>
      <c r="AS59" s="195"/>
      <c r="AT59" s="195"/>
      <c r="AU59" s="195"/>
      <c r="AV59" s="195"/>
      <c r="AW59" s="195"/>
      <c r="AX59" s="195"/>
      <c r="AY59" s="196"/>
    </row>
    <row r="60" spans="2:5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88"/>
      <c r="AE60" s="88"/>
      <c r="AF60" s="88"/>
      <c r="AG60" s="88"/>
      <c r="AH60" s="88"/>
      <c r="AI60" s="88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</row>
    <row r="61" spans="2:5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88"/>
      <c r="AE61" s="88"/>
      <c r="AF61" s="88"/>
      <c r="AG61" s="88"/>
      <c r="AH61" s="88"/>
      <c r="AI61" s="88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</row>
    <row r="62" spans="2:5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88"/>
      <c r="AE62" s="88"/>
      <c r="AF62" s="88"/>
      <c r="AG62" s="88"/>
      <c r="AH62" s="88"/>
      <c r="AI62" s="88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</row>
    <row r="63" spans="2:5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88"/>
      <c r="AE63" s="88"/>
      <c r="AF63" s="88"/>
      <c r="AG63" s="88"/>
      <c r="AH63" s="88"/>
      <c r="AI63" s="88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</row>
    <row r="64" spans="2:5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88"/>
      <c r="AE64" s="88"/>
      <c r="AF64" s="88"/>
      <c r="AG64" s="88"/>
      <c r="AH64" s="88"/>
      <c r="AI64" s="88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</row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</sheetData>
  <mergeCells count="102">
    <mergeCell ref="B6:AC6"/>
    <mergeCell ref="AD6:AI6"/>
    <mergeCell ref="AJ6:AQ6"/>
    <mergeCell ref="AR6:AY6"/>
    <mergeCell ref="B2:AC5"/>
    <mergeCell ref="AD2:AI5"/>
    <mergeCell ref="AJ2:AQ5"/>
    <mergeCell ref="AR2:AY5"/>
    <mergeCell ref="B8:AC8"/>
    <mergeCell ref="AD8:AI9"/>
    <mergeCell ref="AJ8:AQ9"/>
    <mergeCell ref="AR8:AY9"/>
    <mergeCell ref="B9:AC9"/>
    <mergeCell ref="B7:AC7"/>
    <mergeCell ref="AD7:AI7"/>
    <mergeCell ref="AJ7:AQ7"/>
    <mergeCell ref="AR7:AY7"/>
    <mergeCell ref="B13:AC13"/>
    <mergeCell ref="AD14:AI15"/>
    <mergeCell ref="AJ14:AQ15"/>
    <mergeCell ref="AR14:AY15"/>
    <mergeCell ref="AD10:AI11"/>
    <mergeCell ref="AJ10:AQ11"/>
    <mergeCell ref="AR10:AY11"/>
    <mergeCell ref="AD12:AI13"/>
    <mergeCell ref="AJ12:AQ13"/>
    <mergeCell ref="AR12:AY13"/>
    <mergeCell ref="AJ26:AQ29"/>
    <mergeCell ref="AR26:AY29"/>
    <mergeCell ref="AD20:AI21"/>
    <mergeCell ref="AJ20:AQ21"/>
    <mergeCell ref="AR20:AY21"/>
    <mergeCell ref="AD22:AI23"/>
    <mergeCell ref="AJ22:AQ23"/>
    <mergeCell ref="AR22:AY23"/>
    <mergeCell ref="AD16:AI17"/>
    <mergeCell ref="AJ16:AQ17"/>
    <mergeCell ref="AR16:AY17"/>
    <mergeCell ref="AD18:AI19"/>
    <mergeCell ref="AJ18:AQ19"/>
    <mergeCell ref="AR18:AY19"/>
    <mergeCell ref="B36:AC36"/>
    <mergeCell ref="AD36:AI37"/>
    <mergeCell ref="AJ36:AQ37"/>
    <mergeCell ref="AR36:AY37"/>
    <mergeCell ref="B37:AC37"/>
    <mergeCell ref="B33:AC33"/>
    <mergeCell ref="AD34:AI35"/>
    <mergeCell ref="AJ34:AQ35"/>
    <mergeCell ref="AR34:AY35"/>
    <mergeCell ref="AD32:AI33"/>
    <mergeCell ref="AJ32:AQ33"/>
    <mergeCell ref="AR32:AY33"/>
    <mergeCell ref="B44:AC44"/>
    <mergeCell ref="AD44:AI45"/>
    <mergeCell ref="AJ44:AQ45"/>
    <mergeCell ref="AR44:AY45"/>
    <mergeCell ref="B45:AC45"/>
    <mergeCell ref="AD38:AI39"/>
    <mergeCell ref="AJ38:AQ39"/>
    <mergeCell ref="AR38:AY39"/>
    <mergeCell ref="AD40:AI41"/>
    <mergeCell ref="AJ40:AQ41"/>
    <mergeCell ref="AR40:AY41"/>
    <mergeCell ref="B53:AC53"/>
    <mergeCell ref="AD58:AI59"/>
    <mergeCell ref="AJ58:AQ59"/>
    <mergeCell ref="AR58:AY59"/>
    <mergeCell ref="B48:AC48"/>
    <mergeCell ref="AD48:AI49"/>
    <mergeCell ref="AJ48:AQ49"/>
    <mergeCell ref="AR48:AY49"/>
    <mergeCell ref="B54:AC54"/>
    <mergeCell ref="AD54:AI55"/>
    <mergeCell ref="AJ54:AQ55"/>
    <mergeCell ref="AR54:AY55"/>
    <mergeCell ref="B55:AC55"/>
    <mergeCell ref="B52:AC52"/>
    <mergeCell ref="AR46:AY47"/>
    <mergeCell ref="AD42:AI43"/>
    <mergeCell ref="AJ42:AQ43"/>
    <mergeCell ref="AD50:AI51"/>
    <mergeCell ref="AJ50:AQ51"/>
    <mergeCell ref="AR50:AY51"/>
    <mergeCell ref="BA12:BE12"/>
    <mergeCell ref="BA40:BD40"/>
    <mergeCell ref="AD56:AI57"/>
    <mergeCell ref="AJ56:AQ57"/>
    <mergeCell ref="AR56:AY57"/>
    <mergeCell ref="AD46:AI47"/>
    <mergeCell ref="AJ46:AQ47"/>
    <mergeCell ref="AD52:AI53"/>
    <mergeCell ref="AJ52:AQ53"/>
    <mergeCell ref="AR52:AY53"/>
    <mergeCell ref="AR42:AY43"/>
    <mergeCell ref="AD30:AI31"/>
    <mergeCell ref="AJ30:AQ31"/>
    <mergeCell ref="AR30:AY31"/>
    <mergeCell ref="AD24:AI25"/>
    <mergeCell ref="AJ24:AQ25"/>
    <mergeCell ref="AR24:AY25"/>
    <mergeCell ref="AD26:AI29"/>
  </mergeCells>
  <phoneticPr fontId="0" type="noConversion"/>
  <pageMargins left="0.39370078740157483" right="0.98425196850393704" top="0.19685039370078741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J685"/>
  <sheetViews>
    <sheetView topLeftCell="A34" zoomScale="120" workbookViewId="0">
      <selection activeCell="AU55" sqref="AU55:BB56"/>
    </sheetView>
  </sheetViews>
  <sheetFormatPr defaultColWidth="0" defaultRowHeight="13.5" customHeight="1" zeroHeight="1"/>
  <cols>
    <col min="1" max="1" width="1.7109375" style="1" customWidth="1"/>
    <col min="2" max="2" width="2" style="1" customWidth="1"/>
    <col min="3" max="52" width="1.7109375" style="1" customWidth="1"/>
    <col min="53" max="53" width="0.85546875" style="1" customWidth="1"/>
    <col min="54" max="55" width="1.7109375" style="1" customWidth="1"/>
    <col min="56" max="56" width="13.42578125" style="1" customWidth="1"/>
    <col min="57" max="61" width="1.7109375" style="1" customWidth="1"/>
    <col min="62" max="114" width="1.7109375" style="1" hidden="1" customWidth="1"/>
    <col min="115" max="16384" width="0" style="1" hidden="1"/>
  </cols>
  <sheetData>
    <row r="1" spans="2:54" ht="7.5" customHeight="1"/>
    <row r="2" spans="2:54" ht="12.75" customHeight="1">
      <c r="B2" s="197" t="s">
        <v>414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  <c r="AG2" s="198" t="s">
        <v>415</v>
      </c>
      <c r="AH2" s="99"/>
      <c r="AI2" s="99"/>
      <c r="AJ2" s="99"/>
      <c r="AK2" s="99"/>
      <c r="AL2" s="100"/>
      <c r="AM2" s="197" t="s">
        <v>433</v>
      </c>
      <c r="AN2" s="99"/>
      <c r="AO2" s="99"/>
      <c r="AP2" s="99"/>
      <c r="AQ2" s="99"/>
      <c r="AR2" s="99"/>
      <c r="AS2" s="99"/>
      <c r="AT2" s="99"/>
      <c r="AU2" s="197" t="s">
        <v>434</v>
      </c>
      <c r="AV2" s="99"/>
      <c r="AW2" s="99"/>
      <c r="AX2" s="99"/>
      <c r="AY2" s="99"/>
      <c r="AZ2" s="99"/>
      <c r="BA2" s="99"/>
      <c r="BB2" s="100"/>
    </row>
    <row r="3" spans="2:54" ht="12.75">
      <c r="B3" s="13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2"/>
      <c r="AG3" s="131"/>
      <c r="AH3" s="131"/>
      <c r="AI3" s="131"/>
      <c r="AJ3" s="131"/>
      <c r="AK3" s="131"/>
      <c r="AL3" s="132"/>
      <c r="AM3" s="130"/>
      <c r="AN3" s="139"/>
      <c r="AO3" s="139"/>
      <c r="AP3" s="139"/>
      <c r="AQ3" s="139"/>
      <c r="AR3" s="139"/>
      <c r="AS3" s="139"/>
      <c r="AT3" s="139"/>
      <c r="AU3" s="130"/>
      <c r="AV3" s="139"/>
      <c r="AW3" s="139"/>
      <c r="AX3" s="139"/>
      <c r="AY3" s="139"/>
      <c r="AZ3" s="139"/>
      <c r="BA3" s="139"/>
      <c r="BB3" s="132"/>
    </row>
    <row r="4" spans="2:54" ht="12.75">
      <c r="B4" s="13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2"/>
      <c r="AG4" s="131"/>
      <c r="AH4" s="131"/>
      <c r="AI4" s="131"/>
      <c r="AJ4" s="131"/>
      <c r="AK4" s="131"/>
      <c r="AL4" s="132"/>
      <c r="AM4" s="130"/>
      <c r="AN4" s="139"/>
      <c r="AO4" s="139"/>
      <c r="AP4" s="139"/>
      <c r="AQ4" s="139"/>
      <c r="AR4" s="139"/>
      <c r="AS4" s="139"/>
      <c r="AT4" s="139"/>
      <c r="AU4" s="130"/>
      <c r="AV4" s="139"/>
      <c r="AW4" s="139"/>
      <c r="AX4" s="139"/>
      <c r="AY4" s="139"/>
      <c r="AZ4" s="139"/>
      <c r="BA4" s="139"/>
      <c r="BB4" s="132"/>
    </row>
    <row r="5" spans="2:54" ht="18.75" customHeight="1">
      <c r="B5" s="130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2"/>
      <c r="AG5" s="102"/>
      <c r="AH5" s="102"/>
      <c r="AI5" s="102"/>
      <c r="AJ5" s="102"/>
      <c r="AK5" s="102"/>
      <c r="AL5" s="103"/>
      <c r="AM5" s="101"/>
      <c r="AN5" s="102"/>
      <c r="AO5" s="102"/>
      <c r="AP5" s="102"/>
      <c r="AQ5" s="102"/>
      <c r="AR5" s="102"/>
      <c r="AS5" s="102"/>
      <c r="AT5" s="102"/>
      <c r="AU5" s="101"/>
      <c r="AV5" s="102"/>
      <c r="AW5" s="102"/>
      <c r="AX5" s="102"/>
      <c r="AY5" s="102"/>
      <c r="AZ5" s="102"/>
      <c r="BA5" s="102"/>
      <c r="BB5" s="103"/>
    </row>
    <row r="6" spans="2:54" ht="12.75">
      <c r="B6" s="98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  <c r="AG6" s="140">
        <v>2</v>
      </c>
      <c r="AH6" s="141"/>
      <c r="AI6" s="141"/>
      <c r="AJ6" s="141"/>
      <c r="AK6" s="141"/>
      <c r="AL6" s="150"/>
      <c r="AM6" s="140">
        <v>3</v>
      </c>
      <c r="AN6" s="141"/>
      <c r="AO6" s="141"/>
      <c r="AP6" s="141"/>
      <c r="AQ6" s="141"/>
      <c r="AR6" s="141"/>
      <c r="AS6" s="141"/>
      <c r="AT6" s="141"/>
      <c r="AU6" s="140">
        <v>4</v>
      </c>
      <c r="AV6" s="141"/>
      <c r="AW6" s="141"/>
      <c r="AX6" s="141"/>
      <c r="AY6" s="141"/>
      <c r="AZ6" s="141"/>
      <c r="BA6" s="141"/>
      <c r="BB6" s="150"/>
    </row>
    <row r="7" spans="2:54" ht="12.75">
      <c r="B7" s="68" t="s">
        <v>402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20"/>
      <c r="AG7" s="134" t="s">
        <v>45</v>
      </c>
      <c r="AH7" s="134"/>
      <c r="AI7" s="134"/>
      <c r="AJ7" s="134"/>
      <c r="AK7" s="134"/>
      <c r="AL7" s="135"/>
      <c r="AM7" s="219"/>
      <c r="AN7" s="220"/>
      <c r="AO7" s="220"/>
      <c r="AP7" s="220"/>
      <c r="AQ7" s="220"/>
      <c r="AR7" s="220"/>
      <c r="AS7" s="220"/>
      <c r="AT7" s="220"/>
      <c r="AU7" s="240"/>
      <c r="AV7" s="241"/>
      <c r="AW7" s="241"/>
      <c r="AX7" s="241"/>
      <c r="AY7" s="241"/>
      <c r="AZ7" s="241"/>
      <c r="BA7" s="241"/>
      <c r="BB7" s="242"/>
    </row>
    <row r="8" spans="2:54" ht="12.75">
      <c r="B8" s="13" t="s">
        <v>171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1"/>
      <c r="AG8" s="137"/>
      <c r="AH8" s="137"/>
      <c r="AI8" s="137"/>
      <c r="AJ8" s="137"/>
      <c r="AK8" s="137"/>
      <c r="AL8" s="138"/>
      <c r="AM8" s="221"/>
      <c r="AN8" s="222"/>
      <c r="AO8" s="222"/>
      <c r="AP8" s="222"/>
      <c r="AQ8" s="222"/>
      <c r="AR8" s="222"/>
      <c r="AS8" s="222"/>
      <c r="AT8" s="222"/>
      <c r="AU8" s="243"/>
      <c r="AV8" s="244"/>
      <c r="AW8" s="244"/>
      <c r="AX8" s="244"/>
      <c r="AY8" s="244"/>
      <c r="AZ8" s="244"/>
      <c r="BA8" s="244"/>
      <c r="BB8" s="245"/>
    </row>
    <row r="9" spans="2:54" ht="13.5" customHeight="1">
      <c r="B9" s="69" t="s">
        <v>172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34" t="s">
        <v>46</v>
      </c>
      <c r="AH9" s="134"/>
      <c r="AI9" s="134"/>
      <c r="AJ9" s="134"/>
      <c r="AK9" s="134"/>
      <c r="AL9" s="135"/>
      <c r="AM9" s="203"/>
      <c r="AN9" s="204"/>
      <c r="AO9" s="204"/>
      <c r="AP9" s="204"/>
      <c r="AQ9" s="204"/>
      <c r="AR9" s="204"/>
      <c r="AS9" s="204"/>
      <c r="AT9" s="204"/>
      <c r="AU9" s="191"/>
      <c r="AV9" s="192"/>
      <c r="AW9" s="192"/>
      <c r="AX9" s="192"/>
      <c r="AY9" s="192"/>
      <c r="AZ9" s="192"/>
      <c r="BA9" s="192"/>
      <c r="BB9" s="193"/>
    </row>
    <row r="10" spans="2:54" ht="12.75">
      <c r="B10" s="13" t="s">
        <v>403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1"/>
      <c r="AG10" s="137"/>
      <c r="AH10" s="137"/>
      <c r="AI10" s="137"/>
      <c r="AJ10" s="137"/>
      <c r="AK10" s="137"/>
      <c r="AL10" s="138"/>
      <c r="AM10" s="205"/>
      <c r="AN10" s="206"/>
      <c r="AO10" s="206"/>
      <c r="AP10" s="206"/>
      <c r="AQ10" s="206"/>
      <c r="AR10" s="206"/>
      <c r="AS10" s="206"/>
      <c r="AT10" s="206"/>
      <c r="AU10" s="194"/>
      <c r="AV10" s="195"/>
      <c r="AW10" s="195"/>
      <c r="AX10" s="195"/>
      <c r="AY10" s="195"/>
      <c r="AZ10" s="195"/>
      <c r="BA10" s="195"/>
      <c r="BB10" s="196"/>
    </row>
    <row r="11" spans="2:54" ht="13.5" customHeight="1">
      <c r="B11" s="68" t="s">
        <v>404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0"/>
      <c r="AG11" s="134" t="s">
        <v>47</v>
      </c>
      <c r="AH11" s="134"/>
      <c r="AI11" s="134"/>
      <c r="AJ11" s="134"/>
      <c r="AK11" s="134"/>
      <c r="AL11" s="135"/>
      <c r="AM11" s="191">
        <v>123735</v>
      </c>
      <c r="AN11" s="192"/>
      <c r="AO11" s="192"/>
      <c r="AP11" s="192"/>
      <c r="AQ11" s="192"/>
      <c r="AR11" s="192"/>
      <c r="AS11" s="192"/>
      <c r="AT11" s="193"/>
      <c r="AU11" s="191">
        <v>17797</v>
      </c>
      <c r="AV11" s="192"/>
      <c r="AW11" s="192"/>
      <c r="AX11" s="192"/>
      <c r="AY11" s="192"/>
      <c r="AZ11" s="192"/>
      <c r="BA11" s="192"/>
      <c r="BB11" s="193"/>
    </row>
    <row r="12" spans="2:54" ht="12.75">
      <c r="B12" s="13" t="s">
        <v>175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1"/>
      <c r="AG12" s="137"/>
      <c r="AH12" s="137"/>
      <c r="AI12" s="137"/>
      <c r="AJ12" s="137"/>
      <c r="AK12" s="137"/>
      <c r="AL12" s="138"/>
      <c r="AM12" s="194"/>
      <c r="AN12" s="195"/>
      <c r="AO12" s="195"/>
      <c r="AP12" s="195"/>
      <c r="AQ12" s="195"/>
      <c r="AR12" s="195"/>
      <c r="AS12" s="195"/>
      <c r="AT12" s="196"/>
      <c r="AU12" s="194"/>
      <c r="AV12" s="195"/>
      <c r="AW12" s="195"/>
      <c r="AX12" s="195"/>
      <c r="AY12" s="195"/>
      <c r="AZ12" s="195"/>
      <c r="BA12" s="195"/>
      <c r="BB12" s="196"/>
    </row>
    <row r="13" spans="2:54" ht="12.75">
      <c r="B13" s="68" t="s">
        <v>176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97" t="s">
        <v>48</v>
      </c>
      <c r="AH13" s="198"/>
      <c r="AI13" s="198"/>
      <c r="AJ13" s="198"/>
      <c r="AK13" s="198"/>
      <c r="AL13" s="199"/>
      <c r="AM13" s="203">
        <v>0</v>
      </c>
      <c r="AN13" s="204"/>
      <c r="AO13" s="204"/>
      <c r="AP13" s="204"/>
      <c r="AQ13" s="204"/>
      <c r="AR13" s="204"/>
      <c r="AS13" s="204"/>
      <c r="AT13" s="204"/>
      <c r="AU13" s="191">
        <v>0</v>
      </c>
      <c r="AV13" s="192"/>
      <c r="AW13" s="192"/>
      <c r="AX13" s="192"/>
      <c r="AY13" s="192"/>
      <c r="AZ13" s="192"/>
      <c r="BA13" s="192"/>
      <c r="BB13" s="193"/>
    </row>
    <row r="14" spans="2:54" ht="12.75">
      <c r="B14" s="13" t="s">
        <v>177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00"/>
      <c r="AH14" s="201"/>
      <c r="AI14" s="201"/>
      <c r="AJ14" s="201"/>
      <c r="AK14" s="201"/>
      <c r="AL14" s="202"/>
      <c r="AM14" s="205"/>
      <c r="AN14" s="206"/>
      <c r="AO14" s="206"/>
      <c r="AP14" s="206"/>
      <c r="AQ14" s="206"/>
      <c r="AR14" s="206"/>
      <c r="AS14" s="206"/>
      <c r="AT14" s="206"/>
      <c r="AU14" s="194"/>
      <c r="AV14" s="195"/>
      <c r="AW14" s="195"/>
      <c r="AX14" s="195"/>
      <c r="AY14" s="195"/>
      <c r="AZ14" s="195"/>
      <c r="BA14" s="195"/>
      <c r="BB14" s="196"/>
    </row>
    <row r="15" spans="2:54" ht="17.25" customHeight="1">
      <c r="B15" s="68" t="s">
        <v>405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0"/>
      <c r="AG15" s="197" t="s">
        <v>49</v>
      </c>
      <c r="AH15" s="198"/>
      <c r="AI15" s="198"/>
      <c r="AJ15" s="198"/>
      <c r="AK15" s="198"/>
      <c r="AL15" s="199"/>
      <c r="AM15" s="203">
        <v>726694114</v>
      </c>
      <c r="AN15" s="204"/>
      <c r="AO15" s="204"/>
      <c r="AP15" s="204"/>
      <c r="AQ15" s="204"/>
      <c r="AR15" s="204"/>
      <c r="AS15" s="204"/>
      <c r="AT15" s="204"/>
      <c r="AU15" s="203">
        <v>634043454</v>
      </c>
      <c r="AV15" s="204"/>
      <c r="AW15" s="204"/>
      <c r="AX15" s="204"/>
      <c r="AY15" s="204"/>
      <c r="AZ15" s="204"/>
      <c r="BA15" s="204"/>
      <c r="BB15" s="267"/>
    </row>
    <row r="16" spans="2:54" ht="10.5" customHeight="1">
      <c r="B16" s="13" t="s">
        <v>406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1"/>
      <c r="AG16" s="200"/>
      <c r="AH16" s="201"/>
      <c r="AI16" s="201"/>
      <c r="AJ16" s="201"/>
      <c r="AK16" s="201"/>
      <c r="AL16" s="202"/>
      <c r="AM16" s="205"/>
      <c r="AN16" s="206"/>
      <c r="AO16" s="206"/>
      <c r="AP16" s="206"/>
      <c r="AQ16" s="206"/>
      <c r="AR16" s="206"/>
      <c r="AS16" s="206"/>
      <c r="AT16" s="206"/>
      <c r="AU16" s="205"/>
      <c r="AV16" s="206"/>
      <c r="AW16" s="206"/>
      <c r="AX16" s="206"/>
      <c r="AY16" s="206"/>
      <c r="AZ16" s="206"/>
      <c r="BA16" s="206"/>
      <c r="BB16" s="268"/>
    </row>
    <row r="17" spans="2:56" ht="12.75">
      <c r="B17" s="68" t="s">
        <v>180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97" t="s">
        <v>169</v>
      </c>
      <c r="AH17" s="198"/>
      <c r="AI17" s="198"/>
      <c r="AJ17" s="198"/>
      <c r="AK17" s="198"/>
      <c r="AL17" s="199"/>
      <c r="AM17" s="203">
        <v>420982930</v>
      </c>
      <c r="AN17" s="204"/>
      <c r="AO17" s="204"/>
      <c r="AP17" s="204"/>
      <c r="AQ17" s="204"/>
      <c r="AR17" s="204"/>
      <c r="AS17" s="204"/>
      <c r="AT17" s="267"/>
      <c r="AU17" s="203">
        <v>430098695</v>
      </c>
      <c r="AV17" s="204"/>
      <c r="AW17" s="204"/>
      <c r="AX17" s="204"/>
      <c r="AY17" s="204"/>
      <c r="AZ17" s="204"/>
      <c r="BA17" s="204"/>
      <c r="BB17" s="267"/>
    </row>
    <row r="18" spans="2:56" ht="12.75">
      <c r="B18" s="13" t="s">
        <v>181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00"/>
      <c r="AH18" s="201"/>
      <c r="AI18" s="201"/>
      <c r="AJ18" s="201"/>
      <c r="AK18" s="201"/>
      <c r="AL18" s="202"/>
      <c r="AM18" s="205"/>
      <c r="AN18" s="206"/>
      <c r="AO18" s="206"/>
      <c r="AP18" s="206"/>
      <c r="AQ18" s="206"/>
      <c r="AR18" s="206"/>
      <c r="AS18" s="206"/>
      <c r="AT18" s="268"/>
      <c r="AU18" s="205"/>
      <c r="AV18" s="206"/>
      <c r="AW18" s="206"/>
      <c r="AX18" s="206"/>
      <c r="AY18" s="206"/>
      <c r="AZ18" s="206"/>
      <c r="BA18" s="206"/>
      <c r="BB18" s="268"/>
    </row>
    <row r="19" spans="2:56" ht="12.75">
      <c r="B19" s="68" t="s">
        <v>182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97" t="s">
        <v>50</v>
      </c>
      <c r="AH19" s="198"/>
      <c r="AI19" s="198"/>
      <c r="AJ19" s="198"/>
      <c r="AK19" s="198"/>
      <c r="AL19" s="199"/>
      <c r="AM19" s="203">
        <v>723652728</v>
      </c>
      <c r="AN19" s="204"/>
      <c r="AO19" s="204"/>
      <c r="AP19" s="204"/>
      <c r="AQ19" s="204"/>
      <c r="AR19" s="204"/>
      <c r="AS19" s="204"/>
      <c r="AT19" s="267"/>
      <c r="AU19" s="203">
        <v>628724343</v>
      </c>
      <c r="AV19" s="204"/>
      <c r="AW19" s="204"/>
      <c r="AX19" s="204"/>
      <c r="AY19" s="204"/>
      <c r="AZ19" s="204"/>
      <c r="BA19" s="204"/>
      <c r="BB19" s="267"/>
    </row>
    <row r="20" spans="2:56" ht="12.75">
      <c r="B20" s="13" t="s">
        <v>183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26"/>
      <c r="AH20" s="227"/>
      <c r="AI20" s="227"/>
      <c r="AJ20" s="227"/>
      <c r="AK20" s="227"/>
      <c r="AL20" s="228"/>
      <c r="AM20" s="205"/>
      <c r="AN20" s="206"/>
      <c r="AO20" s="206"/>
      <c r="AP20" s="206"/>
      <c r="AQ20" s="206"/>
      <c r="AR20" s="206"/>
      <c r="AS20" s="206"/>
      <c r="AT20" s="268"/>
      <c r="AU20" s="205"/>
      <c r="AV20" s="206"/>
      <c r="AW20" s="206"/>
      <c r="AX20" s="206"/>
      <c r="AY20" s="206"/>
      <c r="AZ20" s="206"/>
      <c r="BA20" s="206"/>
      <c r="BB20" s="268"/>
    </row>
    <row r="21" spans="2:56" ht="12.75">
      <c r="B21" s="68" t="s">
        <v>184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97" t="s">
        <v>51</v>
      </c>
      <c r="AH21" s="198"/>
      <c r="AI21" s="198"/>
      <c r="AJ21" s="198"/>
      <c r="AK21" s="198"/>
      <c r="AL21" s="199"/>
      <c r="AM21" s="191"/>
      <c r="AN21" s="192"/>
      <c r="AO21" s="192"/>
      <c r="AP21" s="192"/>
      <c r="AQ21" s="192"/>
      <c r="AR21" s="192"/>
      <c r="AS21" s="192"/>
      <c r="AT21" s="193"/>
      <c r="AU21" s="191"/>
      <c r="AV21" s="192"/>
      <c r="AW21" s="192"/>
      <c r="AX21" s="192"/>
      <c r="AY21" s="192"/>
      <c r="AZ21" s="192"/>
      <c r="BA21" s="192"/>
      <c r="BB21" s="193"/>
    </row>
    <row r="22" spans="2:56" ht="12.75">
      <c r="B22" s="22" t="s">
        <v>185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75"/>
      <c r="AH22" s="276"/>
      <c r="AI22" s="276"/>
      <c r="AJ22" s="276"/>
      <c r="AK22" s="276"/>
      <c r="AL22" s="277"/>
      <c r="AM22" s="278"/>
      <c r="AN22" s="279"/>
      <c r="AO22" s="279"/>
      <c r="AP22" s="279"/>
      <c r="AQ22" s="279"/>
      <c r="AR22" s="279"/>
      <c r="AS22" s="279"/>
      <c r="AT22" s="280"/>
      <c r="AU22" s="278"/>
      <c r="AV22" s="279"/>
      <c r="AW22" s="279"/>
      <c r="AX22" s="279"/>
      <c r="AY22" s="279"/>
      <c r="AZ22" s="279"/>
      <c r="BA22" s="279"/>
      <c r="BB22" s="280"/>
    </row>
    <row r="23" spans="2:56" ht="12.75">
      <c r="B23" s="68" t="s">
        <v>407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97" t="s">
        <v>52</v>
      </c>
      <c r="AH23" s="198"/>
      <c r="AI23" s="198"/>
      <c r="AJ23" s="198"/>
      <c r="AK23" s="198"/>
      <c r="AL23" s="199"/>
      <c r="AM23" s="191">
        <v>484</v>
      </c>
      <c r="AN23" s="192"/>
      <c r="AO23" s="192"/>
      <c r="AP23" s="192"/>
      <c r="AQ23" s="192"/>
      <c r="AR23" s="192"/>
      <c r="AS23" s="192"/>
      <c r="AT23" s="193"/>
      <c r="AU23" s="191">
        <v>90295</v>
      </c>
      <c r="AV23" s="192"/>
      <c r="AW23" s="192"/>
      <c r="AX23" s="192"/>
      <c r="AY23" s="192"/>
      <c r="AZ23" s="192"/>
      <c r="BA23" s="192"/>
      <c r="BB23" s="193"/>
    </row>
    <row r="24" spans="2:56" ht="18.75" customHeight="1">
      <c r="B24" s="104" t="s">
        <v>187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200"/>
      <c r="AH24" s="201"/>
      <c r="AI24" s="201"/>
      <c r="AJ24" s="201"/>
      <c r="AK24" s="201"/>
      <c r="AL24" s="202"/>
      <c r="AM24" s="194"/>
      <c r="AN24" s="195"/>
      <c r="AO24" s="195"/>
      <c r="AP24" s="195"/>
      <c r="AQ24" s="195"/>
      <c r="AR24" s="195"/>
      <c r="AS24" s="195"/>
      <c r="AT24" s="196"/>
      <c r="AU24" s="194"/>
      <c r="AV24" s="195"/>
      <c r="AW24" s="195"/>
      <c r="AX24" s="195"/>
      <c r="AY24" s="195"/>
      <c r="AZ24" s="195"/>
      <c r="BA24" s="195"/>
      <c r="BB24" s="196"/>
    </row>
    <row r="25" spans="2:56" ht="12.75">
      <c r="B25" s="71" t="s">
        <v>188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197" t="s">
        <v>53</v>
      </c>
      <c r="AH25" s="198"/>
      <c r="AI25" s="198"/>
      <c r="AJ25" s="198"/>
      <c r="AK25" s="198"/>
      <c r="AL25" s="199"/>
      <c r="AM25" s="191"/>
      <c r="AN25" s="192"/>
      <c r="AO25" s="192"/>
      <c r="AP25" s="192"/>
      <c r="AQ25" s="192"/>
      <c r="AR25" s="192"/>
      <c r="AS25" s="192"/>
      <c r="AT25" s="193"/>
      <c r="AU25" s="191"/>
      <c r="AV25" s="192"/>
      <c r="AW25" s="192"/>
      <c r="AX25" s="192"/>
      <c r="AY25" s="192"/>
      <c r="AZ25" s="192"/>
      <c r="BA25" s="192"/>
      <c r="BB25" s="193"/>
    </row>
    <row r="26" spans="2:56" ht="12.75">
      <c r="B26" s="24" t="s">
        <v>189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200"/>
      <c r="AH26" s="201"/>
      <c r="AI26" s="201"/>
      <c r="AJ26" s="201"/>
      <c r="AK26" s="201"/>
      <c r="AL26" s="202"/>
      <c r="AM26" s="194"/>
      <c r="AN26" s="195"/>
      <c r="AO26" s="195"/>
      <c r="AP26" s="195"/>
      <c r="AQ26" s="195"/>
      <c r="AR26" s="195"/>
      <c r="AS26" s="195"/>
      <c r="AT26" s="196"/>
      <c r="AU26" s="194"/>
      <c r="AV26" s="195"/>
      <c r="AW26" s="195"/>
      <c r="AX26" s="195"/>
      <c r="AY26" s="195"/>
      <c r="AZ26" s="195"/>
      <c r="BA26" s="195"/>
      <c r="BB26" s="196"/>
    </row>
    <row r="27" spans="2:56" ht="21" customHeight="1">
      <c r="B27" s="148" t="s">
        <v>190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3"/>
      <c r="AG27" s="197" t="s">
        <v>54</v>
      </c>
      <c r="AH27" s="198"/>
      <c r="AI27" s="198"/>
      <c r="AJ27" s="198"/>
      <c r="AK27" s="198"/>
      <c r="AL27" s="199"/>
      <c r="AM27" s="191">
        <v>1178776</v>
      </c>
      <c r="AN27" s="192"/>
      <c r="AO27" s="192"/>
      <c r="AP27" s="192"/>
      <c r="AQ27" s="192"/>
      <c r="AR27" s="192"/>
      <c r="AS27" s="192"/>
      <c r="AT27" s="193"/>
      <c r="AU27" s="191">
        <v>1378060</v>
      </c>
      <c r="AV27" s="192"/>
      <c r="AW27" s="192"/>
      <c r="AX27" s="192"/>
      <c r="AY27" s="192"/>
      <c r="AZ27" s="192"/>
      <c r="BA27" s="192"/>
      <c r="BB27" s="193"/>
    </row>
    <row r="28" spans="2:56" ht="12.75">
      <c r="B28" s="13" t="s">
        <v>191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00"/>
      <c r="AH28" s="201"/>
      <c r="AI28" s="201"/>
      <c r="AJ28" s="201"/>
      <c r="AK28" s="201"/>
      <c r="AL28" s="202"/>
      <c r="AM28" s="194"/>
      <c r="AN28" s="195"/>
      <c r="AO28" s="195"/>
      <c r="AP28" s="195"/>
      <c r="AQ28" s="195"/>
      <c r="AR28" s="195"/>
      <c r="AS28" s="195"/>
      <c r="AT28" s="196"/>
      <c r="AU28" s="194"/>
      <c r="AV28" s="195"/>
      <c r="AW28" s="195"/>
      <c r="AX28" s="195"/>
      <c r="AY28" s="195"/>
      <c r="AZ28" s="195"/>
      <c r="BA28" s="195"/>
      <c r="BB28" s="196"/>
    </row>
    <row r="29" spans="2:56" ht="12.75">
      <c r="B29" s="68" t="s">
        <v>192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97" t="s">
        <v>55</v>
      </c>
      <c r="AH29" s="198"/>
      <c r="AI29" s="198"/>
      <c r="AJ29" s="198"/>
      <c r="AK29" s="198"/>
      <c r="AL29" s="199"/>
      <c r="AM29" s="203">
        <v>1718642</v>
      </c>
      <c r="AN29" s="204"/>
      <c r="AO29" s="204"/>
      <c r="AP29" s="204"/>
      <c r="AQ29" s="204"/>
      <c r="AR29" s="204"/>
      <c r="AS29" s="204"/>
      <c r="AT29" s="267"/>
      <c r="AU29" s="203">
        <v>3557189</v>
      </c>
      <c r="AV29" s="204"/>
      <c r="AW29" s="204"/>
      <c r="AX29" s="204"/>
      <c r="AY29" s="204"/>
      <c r="AZ29" s="204"/>
      <c r="BA29" s="204"/>
      <c r="BB29" s="267"/>
      <c r="BD29" s="87"/>
    </row>
    <row r="30" spans="2:56" ht="12.75">
      <c r="B30" s="22" t="s">
        <v>193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0"/>
      <c r="AH30" s="201"/>
      <c r="AI30" s="201"/>
      <c r="AJ30" s="201"/>
      <c r="AK30" s="201"/>
      <c r="AL30" s="202"/>
      <c r="AM30" s="205"/>
      <c r="AN30" s="206"/>
      <c r="AO30" s="206"/>
      <c r="AP30" s="206"/>
      <c r="AQ30" s="206"/>
      <c r="AR30" s="206"/>
      <c r="AS30" s="206"/>
      <c r="AT30" s="268"/>
      <c r="AU30" s="205"/>
      <c r="AV30" s="206"/>
      <c r="AW30" s="206"/>
      <c r="AX30" s="206"/>
      <c r="AY30" s="206"/>
      <c r="AZ30" s="206"/>
      <c r="BA30" s="206"/>
      <c r="BB30" s="268"/>
    </row>
    <row r="31" spans="2:56" ht="23.25" customHeight="1">
      <c r="B31" s="269" t="s">
        <v>194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1"/>
      <c r="AG31" s="198" t="s">
        <v>56</v>
      </c>
      <c r="AH31" s="198"/>
      <c r="AI31" s="198"/>
      <c r="AJ31" s="198"/>
      <c r="AK31" s="198"/>
      <c r="AL31" s="199"/>
      <c r="AM31" s="191"/>
      <c r="AN31" s="192"/>
      <c r="AO31" s="192"/>
      <c r="AP31" s="192"/>
      <c r="AQ31" s="192"/>
      <c r="AR31" s="192"/>
      <c r="AS31" s="192"/>
      <c r="AT31" s="193"/>
      <c r="AU31" s="191"/>
      <c r="AV31" s="192"/>
      <c r="AW31" s="192"/>
      <c r="AX31" s="192"/>
      <c r="AY31" s="192"/>
      <c r="AZ31" s="192"/>
      <c r="BA31" s="192"/>
      <c r="BB31" s="193"/>
    </row>
    <row r="32" spans="2:56" ht="21.75" customHeight="1">
      <c r="B32" s="272" t="s">
        <v>195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4"/>
      <c r="AG32" s="201"/>
      <c r="AH32" s="201"/>
      <c r="AI32" s="201"/>
      <c r="AJ32" s="201"/>
      <c r="AK32" s="201"/>
      <c r="AL32" s="202"/>
      <c r="AM32" s="194"/>
      <c r="AN32" s="195"/>
      <c r="AO32" s="195"/>
      <c r="AP32" s="195"/>
      <c r="AQ32" s="195"/>
      <c r="AR32" s="195"/>
      <c r="AS32" s="195"/>
      <c r="AT32" s="196"/>
      <c r="AU32" s="194"/>
      <c r="AV32" s="195"/>
      <c r="AW32" s="195"/>
      <c r="AX32" s="195"/>
      <c r="AY32" s="195"/>
      <c r="AZ32" s="195"/>
      <c r="BA32" s="195"/>
      <c r="BB32" s="196"/>
      <c r="BD32" s="76"/>
    </row>
    <row r="33" spans="2:54" ht="21" customHeight="1">
      <c r="B33" s="261" t="s">
        <v>408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3"/>
      <c r="AG33" s="198" t="s">
        <v>57</v>
      </c>
      <c r="AH33" s="198"/>
      <c r="AI33" s="198"/>
      <c r="AJ33" s="198"/>
      <c r="AK33" s="198"/>
      <c r="AL33" s="199"/>
      <c r="AM33" s="191"/>
      <c r="AN33" s="192"/>
      <c r="AO33" s="192"/>
      <c r="AP33" s="192"/>
      <c r="AQ33" s="192"/>
      <c r="AR33" s="192"/>
      <c r="AS33" s="192"/>
      <c r="AT33" s="193"/>
      <c r="AU33" s="191"/>
      <c r="AV33" s="192"/>
      <c r="AW33" s="192"/>
      <c r="AX33" s="192"/>
      <c r="AY33" s="192"/>
      <c r="AZ33" s="192"/>
      <c r="BA33" s="192"/>
      <c r="BB33" s="193"/>
    </row>
    <row r="34" spans="2:54" ht="16.5" customHeight="1">
      <c r="B34" s="264" t="s">
        <v>197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6"/>
      <c r="AG34" s="201"/>
      <c r="AH34" s="201"/>
      <c r="AI34" s="201"/>
      <c r="AJ34" s="201"/>
      <c r="AK34" s="201"/>
      <c r="AL34" s="202"/>
      <c r="AM34" s="194"/>
      <c r="AN34" s="195"/>
      <c r="AO34" s="195"/>
      <c r="AP34" s="195"/>
      <c r="AQ34" s="195"/>
      <c r="AR34" s="195"/>
      <c r="AS34" s="195"/>
      <c r="AT34" s="196"/>
      <c r="AU34" s="194"/>
      <c r="AV34" s="195"/>
      <c r="AW34" s="195"/>
      <c r="AX34" s="195"/>
      <c r="AY34" s="195"/>
      <c r="AZ34" s="195"/>
      <c r="BA34" s="195"/>
      <c r="BB34" s="196"/>
    </row>
    <row r="35" spans="2:54" ht="12.75">
      <c r="B35" s="68" t="s">
        <v>198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97" t="s">
        <v>58</v>
      </c>
      <c r="AH35" s="198"/>
      <c r="AI35" s="198"/>
      <c r="AJ35" s="198"/>
      <c r="AK35" s="198"/>
      <c r="AL35" s="199"/>
      <c r="AM35" s="191">
        <v>58920</v>
      </c>
      <c r="AN35" s="192"/>
      <c r="AO35" s="192"/>
      <c r="AP35" s="192"/>
      <c r="AQ35" s="192"/>
      <c r="AR35" s="192"/>
      <c r="AS35" s="192"/>
      <c r="AT35" s="193"/>
      <c r="AU35" s="191">
        <v>82869</v>
      </c>
      <c r="AV35" s="192"/>
      <c r="AW35" s="192"/>
      <c r="AX35" s="192"/>
      <c r="AY35" s="192"/>
      <c r="AZ35" s="192"/>
      <c r="BA35" s="192"/>
      <c r="BB35" s="193"/>
    </row>
    <row r="36" spans="2:54" ht="12.75">
      <c r="B36" s="13" t="s">
        <v>199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200"/>
      <c r="AH36" s="201"/>
      <c r="AI36" s="201"/>
      <c r="AJ36" s="201"/>
      <c r="AK36" s="201"/>
      <c r="AL36" s="202"/>
      <c r="AM36" s="194"/>
      <c r="AN36" s="195"/>
      <c r="AO36" s="195"/>
      <c r="AP36" s="195"/>
      <c r="AQ36" s="195"/>
      <c r="AR36" s="195"/>
      <c r="AS36" s="195"/>
      <c r="AT36" s="196"/>
      <c r="AU36" s="194"/>
      <c r="AV36" s="195"/>
      <c r="AW36" s="195"/>
      <c r="AX36" s="195"/>
      <c r="AY36" s="195"/>
      <c r="AZ36" s="195"/>
      <c r="BA36" s="195"/>
      <c r="BB36" s="196"/>
    </row>
    <row r="37" spans="2:54" ht="12.75">
      <c r="B37" s="68" t="s">
        <v>200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97" t="s">
        <v>59</v>
      </c>
      <c r="AH37" s="198"/>
      <c r="AI37" s="198"/>
      <c r="AJ37" s="198"/>
      <c r="AK37" s="198"/>
      <c r="AL37" s="199"/>
      <c r="AM37" s="191">
        <v>84564</v>
      </c>
      <c r="AN37" s="192"/>
      <c r="AO37" s="192"/>
      <c r="AP37" s="192"/>
      <c r="AQ37" s="192"/>
      <c r="AR37" s="192"/>
      <c r="AS37" s="192"/>
      <c r="AT37" s="193"/>
      <c r="AU37" s="191">
        <v>210698</v>
      </c>
      <c r="AV37" s="192"/>
      <c r="AW37" s="192"/>
      <c r="AX37" s="192"/>
      <c r="AY37" s="192"/>
      <c r="AZ37" s="192"/>
      <c r="BA37" s="192"/>
      <c r="BB37" s="193"/>
    </row>
    <row r="38" spans="2:54" ht="12.75">
      <c r="B38" s="13" t="s">
        <v>435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200"/>
      <c r="AH38" s="201"/>
      <c r="AI38" s="201"/>
      <c r="AJ38" s="201"/>
      <c r="AK38" s="201"/>
      <c r="AL38" s="202"/>
      <c r="AM38" s="194"/>
      <c r="AN38" s="195"/>
      <c r="AO38" s="195"/>
      <c r="AP38" s="195"/>
      <c r="AQ38" s="195"/>
      <c r="AR38" s="195"/>
      <c r="AS38" s="195"/>
      <c r="AT38" s="196"/>
      <c r="AU38" s="194"/>
      <c r="AV38" s="195"/>
      <c r="AW38" s="195"/>
      <c r="AX38" s="195"/>
      <c r="AY38" s="195"/>
      <c r="AZ38" s="195"/>
      <c r="BA38" s="195"/>
      <c r="BB38" s="196"/>
    </row>
    <row r="39" spans="2:54" ht="12.75">
      <c r="B39" s="68" t="s">
        <v>203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97" t="s">
        <v>60</v>
      </c>
      <c r="AH39" s="198"/>
      <c r="AI39" s="198"/>
      <c r="AJ39" s="198"/>
      <c r="AK39" s="198"/>
      <c r="AL39" s="199"/>
      <c r="AM39" s="191">
        <v>32912</v>
      </c>
      <c r="AN39" s="256"/>
      <c r="AO39" s="256"/>
      <c r="AP39" s="256"/>
      <c r="AQ39" s="256"/>
      <c r="AR39" s="256"/>
      <c r="AS39" s="256"/>
      <c r="AT39" s="257"/>
      <c r="AU39" s="191">
        <v>14580</v>
      </c>
      <c r="AV39" s="256"/>
      <c r="AW39" s="256"/>
      <c r="AX39" s="256"/>
      <c r="AY39" s="256"/>
      <c r="AZ39" s="256"/>
      <c r="BA39" s="256"/>
      <c r="BB39" s="257"/>
    </row>
    <row r="40" spans="2:54" ht="12.75">
      <c r="B40" s="13" t="s">
        <v>202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200"/>
      <c r="AH40" s="201"/>
      <c r="AI40" s="201"/>
      <c r="AJ40" s="201"/>
      <c r="AK40" s="201"/>
      <c r="AL40" s="202"/>
      <c r="AM40" s="258"/>
      <c r="AN40" s="259"/>
      <c r="AO40" s="259"/>
      <c r="AP40" s="259"/>
      <c r="AQ40" s="259"/>
      <c r="AR40" s="259"/>
      <c r="AS40" s="259"/>
      <c r="AT40" s="260"/>
      <c r="AU40" s="258"/>
      <c r="AV40" s="259"/>
      <c r="AW40" s="259"/>
      <c r="AX40" s="259"/>
      <c r="AY40" s="259"/>
      <c r="AZ40" s="259"/>
      <c r="BA40" s="259"/>
      <c r="BB40" s="260"/>
    </row>
    <row r="41" spans="2:54" ht="12.75">
      <c r="B41" s="68" t="s">
        <v>204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97" t="s">
        <v>61</v>
      </c>
      <c r="AH41" s="207"/>
      <c r="AI41" s="207"/>
      <c r="AJ41" s="207"/>
      <c r="AK41" s="207"/>
      <c r="AL41" s="208"/>
      <c r="AM41" s="191"/>
      <c r="AN41" s="192"/>
      <c r="AO41" s="192"/>
      <c r="AP41" s="192"/>
      <c r="AQ41" s="192"/>
      <c r="AR41" s="192"/>
      <c r="AS41" s="192"/>
      <c r="AT41" s="193"/>
      <c r="AU41" s="191"/>
      <c r="AV41" s="192"/>
      <c r="AW41" s="192"/>
      <c r="AX41" s="192"/>
      <c r="AY41" s="192"/>
      <c r="AZ41" s="192"/>
      <c r="BA41" s="192"/>
      <c r="BB41" s="193"/>
    </row>
    <row r="42" spans="2:54" ht="12.75">
      <c r="B42" s="58" t="s">
        <v>205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9"/>
      <c r="AH42" s="210"/>
      <c r="AI42" s="210"/>
      <c r="AJ42" s="210"/>
      <c r="AK42" s="210"/>
      <c r="AL42" s="211"/>
      <c r="AM42" s="223"/>
      <c r="AN42" s="224"/>
      <c r="AO42" s="224"/>
      <c r="AP42" s="224"/>
      <c r="AQ42" s="224"/>
      <c r="AR42" s="224"/>
      <c r="AS42" s="224"/>
      <c r="AT42" s="225"/>
      <c r="AU42" s="223"/>
      <c r="AV42" s="224"/>
      <c r="AW42" s="224"/>
      <c r="AX42" s="224"/>
      <c r="AY42" s="224"/>
      <c r="AZ42" s="224"/>
      <c r="BA42" s="224"/>
      <c r="BB42" s="225"/>
    </row>
    <row r="43" spans="2:54" ht="12.75">
      <c r="B43" s="68" t="s">
        <v>416</v>
      </c>
      <c r="C43" s="12"/>
      <c r="D43" s="12"/>
      <c r="E43" s="12"/>
      <c r="F43" s="12"/>
      <c r="G43" s="12"/>
      <c r="H43" s="12"/>
      <c r="I43" s="12"/>
      <c r="J43" s="12"/>
      <c r="K43" s="12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97" t="s">
        <v>62</v>
      </c>
      <c r="AH43" s="198"/>
      <c r="AI43" s="198"/>
      <c r="AJ43" s="198"/>
      <c r="AK43" s="198"/>
      <c r="AL43" s="199"/>
      <c r="AM43" s="191">
        <v>32912</v>
      </c>
      <c r="AN43" s="192"/>
      <c r="AO43" s="192"/>
      <c r="AP43" s="192"/>
      <c r="AQ43" s="192"/>
      <c r="AR43" s="192"/>
      <c r="AS43" s="192"/>
      <c r="AT43" s="193"/>
      <c r="AU43" s="191">
        <v>14580</v>
      </c>
      <c r="AV43" s="192"/>
      <c r="AW43" s="192"/>
      <c r="AX43" s="192"/>
      <c r="AY43" s="192"/>
      <c r="AZ43" s="192"/>
      <c r="BA43" s="192"/>
      <c r="BB43" s="193"/>
    </row>
    <row r="44" spans="2:54" ht="12.75">
      <c r="B44" s="13" t="s">
        <v>207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200"/>
      <c r="AH44" s="201"/>
      <c r="AI44" s="201"/>
      <c r="AJ44" s="201"/>
      <c r="AK44" s="201"/>
      <c r="AL44" s="202"/>
      <c r="AM44" s="194"/>
      <c r="AN44" s="195"/>
      <c r="AO44" s="195"/>
      <c r="AP44" s="195"/>
      <c r="AQ44" s="195"/>
      <c r="AR44" s="195"/>
      <c r="AS44" s="195"/>
      <c r="AT44" s="196"/>
      <c r="AU44" s="194"/>
      <c r="AV44" s="195"/>
      <c r="AW44" s="195"/>
      <c r="AX44" s="195"/>
      <c r="AY44" s="195"/>
      <c r="AZ44" s="195"/>
      <c r="BA44" s="195"/>
      <c r="BB44" s="196"/>
    </row>
    <row r="45" spans="2:54" ht="13.5" customHeight="1">
      <c r="B45" s="68" t="s">
        <v>208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97" t="s">
        <v>63</v>
      </c>
      <c r="AH45" s="207"/>
      <c r="AI45" s="207"/>
      <c r="AJ45" s="207"/>
      <c r="AK45" s="207"/>
      <c r="AL45" s="208"/>
      <c r="AM45" s="191"/>
      <c r="AN45" s="192"/>
      <c r="AO45" s="192"/>
      <c r="AP45" s="192"/>
      <c r="AQ45" s="192"/>
      <c r="AR45" s="192"/>
      <c r="AS45" s="192"/>
      <c r="AT45" s="193"/>
      <c r="AU45" s="191"/>
      <c r="AV45" s="192"/>
      <c r="AW45" s="192"/>
      <c r="AX45" s="192"/>
      <c r="AY45" s="192"/>
      <c r="AZ45" s="192"/>
      <c r="BA45" s="192"/>
      <c r="BB45" s="193"/>
    </row>
    <row r="46" spans="2:54" ht="12.75">
      <c r="B46" s="58" t="s">
        <v>209</v>
      </c>
      <c r="C46" s="19"/>
      <c r="D46" s="19"/>
      <c r="E46" s="19"/>
      <c r="F46" s="19"/>
      <c r="G46" s="19"/>
      <c r="H46" s="19"/>
      <c r="I46" s="19"/>
      <c r="J46" s="19"/>
      <c r="K46" s="19"/>
      <c r="L46" s="1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9"/>
      <c r="AH46" s="210"/>
      <c r="AI46" s="210"/>
      <c r="AJ46" s="210"/>
      <c r="AK46" s="210"/>
      <c r="AL46" s="211"/>
      <c r="AM46" s="223"/>
      <c r="AN46" s="224"/>
      <c r="AO46" s="224"/>
      <c r="AP46" s="224"/>
      <c r="AQ46" s="224"/>
      <c r="AR46" s="224"/>
      <c r="AS46" s="224"/>
      <c r="AT46" s="225"/>
      <c r="AU46" s="223"/>
      <c r="AV46" s="224"/>
      <c r="AW46" s="224"/>
      <c r="AX46" s="224"/>
      <c r="AY46" s="224"/>
      <c r="AZ46" s="224"/>
      <c r="BA46" s="224"/>
      <c r="BB46" s="225"/>
    </row>
    <row r="47" spans="2:54" ht="13.5" customHeight="1">
      <c r="B47" s="68" t="s">
        <v>210</v>
      </c>
      <c r="C47" s="12"/>
      <c r="D47" s="12"/>
      <c r="E47" s="12"/>
      <c r="F47" s="12"/>
      <c r="G47" s="12"/>
      <c r="H47" s="12"/>
      <c r="I47" s="12"/>
      <c r="J47" s="12"/>
      <c r="K47" s="12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97" t="s">
        <v>64</v>
      </c>
      <c r="AH47" s="198"/>
      <c r="AI47" s="198"/>
      <c r="AJ47" s="198"/>
      <c r="AK47" s="198"/>
      <c r="AL47" s="199"/>
      <c r="AM47" s="191"/>
      <c r="AN47" s="192"/>
      <c r="AO47" s="192"/>
      <c r="AP47" s="192"/>
      <c r="AQ47" s="192"/>
      <c r="AR47" s="192"/>
      <c r="AS47" s="192"/>
      <c r="AT47" s="193"/>
      <c r="AU47" s="191"/>
      <c r="AV47" s="192"/>
      <c r="AW47" s="192"/>
      <c r="AX47" s="192"/>
      <c r="AY47" s="192"/>
      <c r="AZ47" s="192"/>
      <c r="BA47" s="192"/>
      <c r="BB47" s="193"/>
    </row>
    <row r="48" spans="2:54" ht="12.75">
      <c r="B48" s="13" t="s">
        <v>211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00"/>
      <c r="AH48" s="201"/>
      <c r="AI48" s="201"/>
      <c r="AJ48" s="201"/>
      <c r="AK48" s="201"/>
      <c r="AL48" s="202"/>
      <c r="AM48" s="194"/>
      <c r="AN48" s="195"/>
      <c r="AO48" s="195"/>
      <c r="AP48" s="195"/>
      <c r="AQ48" s="195"/>
      <c r="AR48" s="195"/>
      <c r="AS48" s="195"/>
      <c r="AT48" s="196"/>
      <c r="AU48" s="194"/>
      <c r="AV48" s="195"/>
      <c r="AW48" s="195"/>
      <c r="AX48" s="195"/>
      <c r="AY48" s="195"/>
      <c r="AZ48" s="195"/>
      <c r="BA48" s="195"/>
      <c r="BB48" s="196"/>
    </row>
    <row r="49" spans="2:61" ht="13.5" customHeight="1">
      <c r="B49" s="68" t="s">
        <v>212</v>
      </c>
      <c r="C49" s="12"/>
      <c r="D49" s="12"/>
      <c r="E49" s="12"/>
      <c r="F49" s="12"/>
      <c r="G49" s="12"/>
      <c r="H49" s="12"/>
      <c r="I49" s="12"/>
      <c r="J49" s="12"/>
      <c r="K49" s="12"/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97" t="s">
        <v>65</v>
      </c>
      <c r="AH49" s="198"/>
      <c r="AI49" s="198"/>
      <c r="AJ49" s="198"/>
      <c r="AK49" s="198"/>
      <c r="AL49" s="199"/>
      <c r="AM49" s="191">
        <v>14231</v>
      </c>
      <c r="AN49" s="192"/>
      <c r="AO49" s="192"/>
      <c r="AP49" s="192"/>
      <c r="AQ49" s="192"/>
      <c r="AR49" s="192"/>
      <c r="AS49" s="192"/>
      <c r="AT49" s="193"/>
      <c r="AU49" s="191">
        <v>4992</v>
      </c>
      <c r="AV49" s="192"/>
      <c r="AW49" s="192"/>
      <c r="AX49" s="192"/>
      <c r="AY49" s="192"/>
      <c r="AZ49" s="192"/>
      <c r="BA49" s="192"/>
      <c r="BB49" s="193"/>
    </row>
    <row r="50" spans="2:61" ht="12.75">
      <c r="B50" s="13" t="s">
        <v>213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00"/>
      <c r="AH50" s="201"/>
      <c r="AI50" s="201"/>
      <c r="AJ50" s="201"/>
      <c r="AK50" s="201"/>
      <c r="AL50" s="202"/>
      <c r="AM50" s="194"/>
      <c r="AN50" s="195"/>
      <c r="AO50" s="195"/>
      <c r="AP50" s="195"/>
      <c r="AQ50" s="195"/>
      <c r="AR50" s="195"/>
      <c r="AS50" s="195"/>
      <c r="AT50" s="196"/>
      <c r="AU50" s="194"/>
      <c r="AV50" s="195"/>
      <c r="AW50" s="195"/>
      <c r="AX50" s="195"/>
      <c r="AY50" s="195"/>
      <c r="AZ50" s="195"/>
      <c r="BA50" s="195"/>
      <c r="BB50" s="196"/>
    </row>
    <row r="51" spans="2:61" ht="13.5" customHeight="1">
      <c r="B51" s="68" t="s">
        <v>214</v>
      </c>
      <c r="C51" s="12"/>
      <c r="D51" s="12"/>
      <c r="E51" s="12"/>
      <c r="F51" s="12"/>
      <c r="G51" s="12"/>
      <c r="H51" s="12"/>
      <c r="I51" s="12"/>
      <c r="J51" s="12"/>
      <c r="K51" s="12"/>
      <c r="M51" s="25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97" t="s">
        <v>66</v>
      </c>
      <c r="AH51" s="198"/>
      <c r="AI51" s="198"/>
      <c r="AJ51" s="198"/>
      <c r="AK51" s="198"/>
      <c r="AL51" s="199"/>
      <c r="AM51" s="191"/>
      <c r="AN51" s="192"/>
      <c r="AO51" s="192"/>
      <c r="AP51" s="192"/>
      <c r="AQ51" s="192"/>
      <c r="AR51" s="192"/>
      <c r="AS51" s="192"/>
      <c r="AT51" s="193"/>
      <c r="AU51" s="191"/>
      <c r="AV51" s="192"/>
      <c r="AW51" s="192"/>
      <c r="AX51" s="192"/>
      <c r="AY51" s="192"/>
      <c r="AZ51" s="192"/>
      <c r="BA51" s="192"/>
      <c r="BB51" s="193"/>
    </row>
    <row r="52" spans="2:61" ht="12.75">
      <c r="B52" s="22" t="s">
        <v>215</v>
      </c>
      <c r="C52" s="19"/>
      <c r="D52" s="19"/>
      <c r="E52" s="19"/>
      <c r="F52" s="19"/>
      <c r="G52" s="19"/>
      <c r="H52" s="19"/>
      <c r="I52" s="19"/>
      <c r="J52" s="19"/>
      <c r="K52" s="19"/>
      <c r="L52" s="14"/>
      <c r="M52" s="47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26"/>
      <c r="AH52" s="227"/>
      <c r="AI52" s="227"/>
      <c r="AJ52" s="227"/>
      <c r="AK52" s="227"/>
      <c r="AL52" s="228"/>
      <c r="AM52" s="223"/>
      <c r="AN52" s="239"/>
      <c r="AO52" s="239"/>
      <c r="AP52" s="239"/>
      <c r="AQ52" s="239"/>
      <c r="AR52" s="239"/>
      <c r="AS52" s="239"/>
      <c r="AT52" s="225"/>
      <c r="AU52" s="223"/>
      <c r="AV52" s="239"/>
      <c r="AW52" s="239"/>
      <c r="AX52" s="239"/>
      <c r="AY52" s="239"/>
      <c r="AZ52" s="239"/>
      <c r="BA52" s="239"/>
      <c r="BB52" s="225"/>
    </row>
    <row r="53" spans="2:61" ht="22.5" customHeight="1">
      <c r="B53" s="148" t="s">
        <v>417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97" t="s">
        <v>67</v>
      </c>
      <c r="AH53" s="198"/>
      <c r="AI53" s="198"/>
      <c r="AJ53" s="198"/>
      <c r="AK53" s="198"/>
      <c r="AL53" s="199"/>
      <c r="AM53" s="254">
        <f>Лист2!AJ54+Лист3!AM11+Лист3!AM15+Лист3!AM39+Лист3!AM49+Лист3!AM51+AM13</f>
        <v>748309828</v>
      </c>
      <c r="AN53" s="254"/>
      <c r="AO53" s="254"/>
      <c r="AP53" s="254"/>
      <c r="AQ53" s="254"/>
      <c r="AR53" s="254"/>
      <c r="AS53" s="254"/>
      <c r="AT53" s="254"/>
      <c r="AU53" s="254">
        <f>Лист2!AR54+Лист3!AU11+Лист3!AU15+Лист3!AU39+Лист3!AU49+Лист3!AU51+AU13</f>
        <v>654591338</v>
      </c>
      <c r="AV53" s="254"/>
      <c r="AW53" s="254"/>
      <c r="AX53" s="254"/>
      <c r="AY53" s="254"/>
      <c r="AZ53" s="254"/>
      <c r="BA53" s="254"/>
      <c r="BB53" s="254"/>
    </row>
    <row r="54" spans="2:61" ht="21.75" customHeight="1">
      <c r="B54" s="104" t="s">
        <v>418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00"/>
      <c r="AH54" s="201"/>
      <c r="AI54" s="201"/>
      <c r="AJ54" s="201"/>
      <c r="AK54" s="201"/>
      <c r="AL54" s="202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D54" s="86"/>
      <c r="BE54" s="86"/>
      <c r="BF54" s="86"/>
      <c r="BG54" s="86"/>
      <c r="BH54" s="86"/>
      <c r="BI54" s="86"/>
    </row>
    <row r="55" spans="2:61" ht="12.75">
      <c r="B55" s="72" t="s">
        <v>392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26" t="s">
        <v>68</v>
      </c>
      <c r="AH55" s="227"/>
      <c r="AI55" s="227"/>
      <c r="AJ55" s="227"/>
      <c r="AK55" s="227"/>
      <c r="AL55" s="228"/>
      <c r="AM55" s="254">
        <f>Лист2!AJ50+Лист3!AM53</f>
        <v>777083836</v>
      </c>
      <c r="AN55" s="254"/>
      <c r="AO55" s="254"/>
      <c r="AP55" s="254"/>
      <c r="AQ55" s="254"/>
      <c r="AR55" s="254"/>
      <c r="AS55" s="254"/>
      <c r="AT55" s="254"/>
      <c r="AU55" s="254">
        <f>Лист2!AR50+Лист3!AU53</f>
        <v>682553090</v>
      </c>
      <c r="AV55" s="254"/>
      <c r="AW55" s="254"/>
      <c r="AX55" s="254"/>
      <c r="AY55" s="254"/>
      <c r="AZ55" s="254"/>
      <c r="BA55" s="254"/>
      <c r="BB55" s="254"/>
    </row>
    <row r="56" spans="2:61" ht="12.75">
      <c r="B56" s="48" t="s">
        <v>393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200"/>
      <c r="AH56" s="201"/>
      <c r="AI56" s="201"/>
      <c r="AJ56" s="201"/>
      <c r="AK56" s="201"/>
      <c r="AL56" s="202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D56" s="86"/>
    </row>
    <row r="57" spans="2:61" ht="12.75">
      <c r="B57" s="5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2:61" ht="12.75">
      <c r="B58" s="5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D58" s="86"/>
    </row>
    <row r="59" spans="2:61" ht="12.75">
      <c r="B59" s="5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2:61" ht="12.75">
      <c r="B60" s="5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2:61" ht="12.75">
      <c r="B61" s="5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2:61" ht="12.75">
      <c r="B62" s="5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2:61" ht="12.75">
      <c r="B63" s="5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2:61" ht="12.75">
      <c r="B64" s="5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2:54" ht="12.75">
      <c r="B65" s="5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2:54" ht="12.75">
      <c r="B66" s="5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2:54" ht="12.75">
      <c r="B67" s="5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2:54" ht="12.75">
      <c r="B68" s="5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2:54" ht="12.75">
      <c r="B69" s="5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2:54" ht="12.75">
      <c r="B70" s="5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2:54" ht="12.75">
      <c r="B71" s="5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2:54" ht="12.75">
      <c r="B72" s="5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2:54" ht="12.75">
      <c r="B73" s="5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2:54" ht="12.75"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2:54" ht="12.75"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2:54" ht="12.75"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2:54" ht="12.75"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2:54" ht="12.75"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2:54" ht="12.75"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2:54" ht="12.75">
      <c r="B80" s="5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2:54" ht="12.75">
      <c r="B81" s="5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2:54" ht="12.75">
      <c r="B82" s="5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2:54" ht="12.75">
      <c r="B83" s="5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2:54" ht="12.75">
      <c r="B84" s="5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2:54" ht="12.75">
      <c r="B85" s="5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2:54" ht="12.75">
      <c r="B86" s="5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2:54" ht="12.75">
      <c r="B87" s="5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2:54" ht="12.75">
      <c r="B88" s="5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2:54" ht="12.75">
      <c r="B89" s="5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2:54" ht="12.75">
      <c r="B90" s="5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2:54" ht="12.75">
      <c r="B91" s="5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2:54" ht="12.75">
      <c r="B92" s="5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2:54" ht="12.75">
      <c r="B93" s="5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2:54" ht="12.75">
      <c r="B94" s="5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2:54" ht="12.75">
      <c r="B95" s="5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2:54" ht="12.75">
      <c r="B96" s="5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2:54" ht="12.75">
      <c r="B97" s="5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2:54" ht="12.75">
      <c r="B98" s="5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2:54" ht="12.75">
      <c r="B99" s="5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2:54" ht="12.75">
      <c r="B100" s="5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2:54" ht="12.75">
      <c r="B101" s="5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2:54" ht="12.75">
      <c r="B102" s="5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2:54" ht="12.75">
      <c r="B103" s="5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2:54" ht="12.75">
      <c r="B104" s="5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2:54" ht="12.75">
      <c r="B105" s="5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2:54" ht="12.75">
      <c r="B106" s="5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2:54" ht="12.75">
      <c r="B107" s="5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2:54" ht="12.75">
      <c r="B108" s="5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2:54" ht="12.75">
      <c r="B109" s="5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2:54" ht="12.75">
      <c r="B110" s="5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2:54" ht="12.75">
      <c r="B111" s="5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2:54" ht="12.75">
      <c r="B112" s="5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2:54" ht="12.75">
      <c r="B113" s="5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2:54" ht="12.75">
      <c r="B114" s="5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2:54" ht="12.75">
      <c r="B115" s="5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2:54" ht="12.75">
      <c r="B116" s="5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2:54" ht="12.75">
      <c r="B117" s="50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2:54" ht="12.75">
      <c r="B118" s="5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2:54" ht="12.75">
      <c r="B119" s="5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2:54" ht="12.75">
      <c r="B120" s="5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2:54" ht="12.75">
      <c r="B121" s="5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2:54" ht="12.75">
      <c r="B122" s="5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2:54" ht="12.75">
      <c r="B123" s="50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2:54" ht="12.75">
      <c r="B124" s="5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2:54" ht="12.75">
      <c r="B125" s="5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2:54" ht="12.75">
      <c r="B126" s="5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2:54" ht="12.75">
      <c r="B127" s="5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2:54" ht="12.75">
      <c r="B128" s="50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2:54" ht="12.75">
      <c r="B129" s="5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2:54" ht="12.75">
      <c r="B130" s="50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2:54" ht="12.75">
      <c r="B131" s="5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2:54" ht="12.75">
      <c r="B132" s="5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2:54" ht="12.75">
      <c r="B133" s="5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2:54" ht="12.75">
      <c r="B134" s="5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2:54" ht="12.75">
      <c r="B135" s="5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2:54" ht="12.75">
      <c r="B136" s="50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2:54" ht="12.75">
      <c r="B137" s="5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2:54" ht="12.75">
      <c r="B138" s="50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2:54" ht="12.75">
      <c r="B139" s="50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2:54" ht="12.75">
      <c r="B140" s="50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2:54" ht="12.75">
      <c r="B141" s="5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2:54" ht="12.75">
      <c r="B142" s="50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2:54" ht="12.75">
      <c r="B143" s="5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2:54" ht="12.75">
      <c r="B144" s="50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2:54" ht="12.75">
      <c r="B145" s="5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2:54" ht="12.75">
      <c r="B146" s="50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2:54" ht="12.75">
      <c r="B147" s="50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2:54" ht="12.75">
      <c r="B148" s="50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2:54" ht="12.75">
      <c r="B149" s="5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2:54" ht="12.75">
      <c r="B150" s="50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2:54" ht="12.75">
      <c r="B151" s="50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2:54" ht="12.75">
      <c r="B152" s="5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2:54" ht="12.75">
      <c r="B153" s="50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2:54" ht="12.75">
      <c r="B154" s="50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2:54" ht="12.75">
      <c r="B155" s="50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2:54" ht="12.75">
      <c r="B156" s="50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2:54" ht="12.75">
      <c r="B157" s="50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2:54" ht="12.75">
      <c r="B158" s="50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2:54" ht="12.75">
      <c r="B159" s="5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2:54" ht="12.75">
      <c r="B160" s="50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2:54" ht="12.75">
      <c r="B161" s="50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2:54" ht="12.75">
      <c r="B162" s="50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2:54" ht="12.75">
      <c r="B163" s="50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2:54" ht="12.75">
      <c r="B164" s="50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2:54" ht="12.75">
      <c r="B165" s="50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2:54" ht="12.75">
      <c r="B166" s="50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2:54" ht="12.75">
      <c r="B167" s="50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2:54" ht="12.75">
      <c r="B168" s="50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2:54" ht="12.75">
      <c r="B169" s="50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2:54" ht="12.75">
      <c r="B170" s="50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2:54" ht="12.75">
      <c r="B171" s="50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2:54" ht="12.75">
      <c r="B172" s="5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2:54" ht="12.75">
      <c r="B173" s="50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2:54" ht="12.75">
      <c r="B174" s="50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2:54" ht="12.75">
      <c r="B175" s="50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2:54" ht="12.75">
      <c r="B176" s="5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2:54" ht="12.75">
      <c r="B177" s="50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2:54" ht="12.75">
      <c r="B178" s="50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2:54" ht="12.75">
      <c r="B179" s="50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2:54" ht="12.75">
      <c r="B180" s="50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2:54" ht="12.75">
      <c r="B181" s="5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2:54" ht="12.75">
      <c r="B182" s="50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2:54" ht="12.75">
      <c r="B183" s="50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2:54" ht="12.75">
      <c r="B184" s="50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2:54" ht="12.75">
      <c r="B185" s="50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2:54" ht="12.75">
      <c r="B186" s="50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2:54" ht="12.75">
      <c r="B187" s="50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2:54" ht="12.75">
      <c r="B188" s="50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2:54" ht="12.75">
      <c r="B189" s="50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2:54" ht="12.75">
      <c r="B190" s="5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2:54" ht="12.75">
      <c r="B191" s="50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2:54" ht="12.75">
      <c r="B192" s="50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2:54" ht="12.75">
      <c r="B193" s="50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2:54" ht="12.75">
      <c r="B194" s="50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2:54" ht="12.75">
      <c r="B195" s="50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2:54" ht="12.75">
      <c r="B196" s="50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2:54" ht="12.75">
      <c r="B197" s="50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2:54" ht="12.75">
      <c r="B198" s="50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2:54" ht="12.75">
      <c r="B199" s="50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2:54" ht="12.75">
      <c r="B200" s="50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2:54" ht="12.75">
      <c r="B201" s="50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2:54" ht="12.75">
      <c r="B202" s="50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2:54" ht="12.75">
      <c r="B203" s="50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2:54" ht="12.75">
      <c r="B204" s="50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2:54" ht="12.75">
      <c r="B205" s="50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2:54" ht="12.75">
      <c r="B206" s="50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2:54" ht="12.75">
      <c r="B207" s="50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2:54" ht="12.75">
      <c r="B208" s="50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2:54" ht="12.75">
      <c r="B209" s="50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2:54" ht="12.75">
      <c r="B210" s="50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2:54" ht="12.75">
      <c r="B211" s="50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2:54" ht="12.75">
      <c r="B212" s="50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2:54" ht="12.75">
      <c r="B213" s="50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2:54" ht="12.75">
      <c r="B214" s="50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2:54" ht="12.75">
      <c r="B215" s="50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2:54" ht="12.75">
      <c r="B216" s="50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2:54" ht="12.75">
      <c r="B217" s="50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2:54" ht="12.75">
      <c r="B218" s="50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2:54" ht="12.75">
      <c r="B219" s="50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2:54" ht="12.75">
      <c r="B220" s="50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2:54" ht="12.75">
      <c r="B221" s="50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2:54" ht="12.75">
      <c r="B222" s="50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2:54" ht="12.75">
      <c r="B223" s="50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2:54" ht="12.75">
      <c r="B224" s="50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2:54" ht="12.75">
      <c r="B225" s="50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2:54" ht="12.75">
      <c r="B226" s="50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2:54" ht="12.75">
      <c r="B227" s="50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2:54" ht="12.75">
      <c r="B228" s="50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2:54" ht="12.75">
      <c r="B229" s="50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2:54" ht="12.75">
      <c r="B230" s="50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2:54" ht="12.75">
      <c r="B231" s="50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2:54" ht="12.75">
      <c r="B232" s="50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2:54" ht="12.75">
      <c r="B233" s="50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2:54" ht="12.75">
      <c r="B234" s="50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2:54" ht="12.75">
      <c r="B235" s="50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2:54" ht="12.75">
      <c r="B236" s="50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2:54" ht="12.75">
      <c r="B237" s="50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2:54" ht="12.75">
      <c r="B238" s="50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2:54" ht="12.75">
      <c r="B239" s="50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2:54" ht="12.75">
      <c r="B240" s="50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2:54" ht="12.75">
      <c r="B241" s="50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2:54" ht="12.75">
      <c r="B242" s="50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2:54" ht="12.75">
      <c r="B243" s="50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2:54" ht="12.75">
      <c r="B244" s="50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2:54" ht="12.75">
      <c r="B245" s="50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2:54" ht="12.75">
      <c r="B246" s="50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2:54" ht="12.75">
      <c r="B247" s="50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2:54" ht="12.75">
      <c r="B248" s="50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2:54" ht="12.75">
      <c r="B249" s="50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2:54" ht="12.75">
      <c r="B250" s="50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2:54" ht="12.75">
      <c r="B251" s="50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2:54" ht="12.75">
      <c r="B252" s="50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2:54" ht="12.75">
      <c r="B253" s="50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2:54" ht="12.75">
      <c r="B254" s="50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2:54" ht="12.75">
      <c r="B255" s="50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2:54" ht="12.75">
      <c r="B256" s="50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2:54" ht="12.75">
      <c r="B257" s="50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2:54" ht="12.75">
      <c r="B258" s="50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2:54" ht="12.75">
      <c r="B259" s="50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2:54" ht="12.75">
      <c r="B260" s="50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2:54" ht="12.75">
      <c r="B261" s="50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2:54" ht="12.75">
      <c r="B262" s="50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2:54" ht="12.75">
      <c r="B263" s="50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2:54" ht="12.75">
      <c r="B264" s="50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2:54" ht="12.75">
      <c r="B265" s="50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2:54" ht="12.75">
      <c r="B266" s="50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2:54" ht="12.75">
      <c r="B267" s="50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2:54" ht="12.75">
      <c r="B268" s="50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2:54" ht="12.75">
      <c r="B269" s="50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2:54" ht="12.75">
      <c r="B270" s="50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2:54" ht="12.75">
      <c r="B271" s="50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2:54" ht="12.75">
      <c r="B272" s="50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2:54" ht="12.75">
      <c r="B273" s="50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2:54" ht="12.75">
      <c r="B274" s="50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2:54" ht="12.75">
      <c r="B275" s="50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2:54" ht="12.75">
      <c r="B276" s="50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2:54" ht="12.75">
      <c r="B277" s="50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2:54" ht="12.75">
      <c r="B278" s="50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2:54" ht="12.75">
      <c r="B279" s="50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2:54" ht="12.75">
      <c r="B280" s="50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2:54" ht="12.75">
      <c r="B281" s="50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2:54" ht="12.75">
      <c r="B282" s="50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2:54" ht="12.75">
      <c r="B283" s="50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2:54" ht="12.75">
      <c r="B284" s="50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2:54" ht="12.75">
      <c r="B285" s="50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2:54" ht="12.75">
      <c r="B286" s="50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2:54" ht="12.75">
      <c r="B287" s="50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2:54" ht="12.75">
      <c r="B288" s="50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2:54" ht="12.75">
      <c r="B289" s="50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2:54" ht="12.75">
      <c r="B290" s="50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2:54" ht="12.75">
      <c r="B291" s="50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2:54" ht="12.75">
      <c r="B292" s="50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2:54" ht="12.75">
      <c r="B293" s="50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2:54" ht="12.75">
      <c r="B294" s="50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2:54" ht="12.75">
      <c r="B295" s="50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2:54" ht="12.75">
      <c r="B296" s="50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2:54" ht="12.75">
      <c r="B297" s="50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2:54" ht="12.75">
      <c r="B298" s="50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2:54" ht="12.75">
      <c r="B299" s="50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2:54" ht="12.75">
      <c r="B300" s="50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2:54" ht="12.75">
      <c r="B301" s="50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2:54" ht="12.75">
      <c r="B302" s="50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2:54" ht="12.75">
      <c r="B303" s="50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2:54" ht="12.75">
      <c r="B304" s="50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2:54" ht="12.75">
      <c r="B305" s="50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2:54" ht="12.75">
      <c r="B306" s="50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2:54" ht="12.75">
      <c r="B307" s="50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2:54" ht="12.75">
      <c r="B308" s="50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2:54" ht="12.75">
      <c r="B309" s="50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2:54" ht="12.75">
      <c r="B310" s="50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2:54" ht="12.75">
      <c r="B311" s="50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2:54" ht="12.75">
      <c r="B312" s="50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2:54" ht="12.75">
      <c r="B313" s="50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2:54" ht="12.75">
      <c r="B314" s="50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2:54" ht="12.75">
      <c r="B315" s="50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2:54" ht="12.75">
      <c r="B316" s="50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2:54" ht="12.75">
      <c r="B317" s="50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2:54" ht="12.75">
      <c r="B318" s="50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2:54" ht="12.75">
      <c r="B319" s="50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2:54" ht="12.75">
      <c r="B320" s="50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2:54" ht="12.75">
      <c r="B321" s="50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2:54" ht="12.75">
      <c r="B322" s="50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2:54" ht="12.75">
      <c r="B323" s="50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2:54" ht="12.75">
      <c r="B324" s="50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2:54" ht="12.75">
      <c r="B325" s="50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2:54" ht="12.75">
      <c r="B326" s="50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2:54" ht="12.75">
      <c r="B327" s="50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2:54" ht="12.75">
      <c r="B328" s="50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2:54" ht="12.75">
      <c r="B329" s="50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2:54" ht="12.75">
      <c r="B330" s="50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2:54" ht="12.75">
      <c r="B331" s="50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2:54" ht="12.75">
      <c r="B332" s="50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2:54" ht="12.75">
      <c r="B333" s="50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2:54" ht="12.75">
      <c r="B334" s="50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2:54" ht="12.75">
      <c r="B335" s="50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2:54" ht="12.75">
      <c r="B336" s="50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2:54" ht="12.75">
      <c r="B337" s="50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2:54" ht="12.75">
      <c r="B338" s="50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2:54" ht="12.75">
      <c r="B339" s="50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2:54" ht="12.75">
      <c r="B340" s="50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2:54" ht="12.75">
      <c r="B341" s="50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2:54" ht="12.75">
      <c r="B342" s="50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2:54" ht="12.75">
      <c r="B343" s="50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2:54" ht="12.75">
      <c r="B344" s="50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2:54" ht="12.75">
      <c r="B345" s="50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2:54" ht="12.75">
      <c r="B346" s="50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2:54" ht="12.75">
      <c r="B347" s="50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2:54" ht="12.75">
      <c r="B348" s="50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2:54" ht="12.75">
      <c r="B349" s="50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2:54" ht="12.75">
      <c r="B350" s="50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2:54" ht="12.75">
      <c r="B351" s="50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2:54" ht="12.75">
      <c r="B352" s="50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2:54" ht="12.75">
      <c r="B353" s="50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2:54" ht="12.75">
      <c r="B354" s="50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2:54" ht="12.75">
      <c r="B355" s="50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2:54" ht="12.75">
      <c r="B356" s="50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2:54" ht="12.75">
      <c r="B357" s="50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2:54" ht="12.75">
      <c r="B358" s="50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2:54" ht="12.75">
      <c r="B359" s="50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2:54" ht="12.75">
      <c r="B360" s="50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2:54" ht="12.75">
      <c r="B361" s="50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2:54" ht="12.75">
      <c r="B362" s="50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2:54" ht="12.75">
      <c r="B363" s="50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2:54" ht="12.75">
      <c r="B364" s="50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2:54" ht="12.75">
      <c r="B365" s="50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2:54" ht="12.75">
      <c r="B366" s="50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2:54" ht="12.75">
      <c r="B367" s="50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2:54" ht="12.75">
      <c r="B368" s="50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2:54" ht="12.75">
      <c r="B369" s="50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2:54" ht="12.75">
      <c r="B370" s="50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2:54" ht="12.75">
      <c r="B371" s="50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2:54" ht="12.75">
      <c r="B372" s="50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2:54" ht="13.5" hidden="1" customHeight="1"/>
    <row r="374" spans="2:54" ht="13.5" hidden="1" customHeight="1"/>
    <row r="375" spans="2:54" ht="13.5" hidden="1" customHeight="1"/>
    <row r="376" spans="2:54" ht="13.5" hidden="1" customHeight="1"/>
    <row r="377" spans="2:54" ht="13.5" hidden="1" customHeight="1"/>
    <row r="378" spans="2:54" ht="13.5" hidden="1" customHeight="1"/>
    <row r="379" spans="2:54" ht="13.5" hidden="1" customHeight="1"/>
    <row r="380" spans="2:54" ht="13.5" hidden="1" customHeight="1"/>
    <row r="381" spans="2:54" ht="13.5" hidden="1" customHeight="1"/>
    <row r="382" spans="2:54" ht="13.5" hidden="1" customHeight="1"/>
    <row r="383" spans="2:54" ht="13.5" hidden="1" customHeight="1"/>
    <row r="384" spans="2:54" ht="13.5" hidden="1" customHeight="1"/>
    <row r="385" ht="13.5" hidden="1" customHeight="1"/>
    <row r="386" ht="13.5" hidden="1" customHeight="1"/>
    <row r="387" ht="13.5" hidden="1" customHeight="1"/>
    <row r="388" ht="13.5" hidden="1" customHeight="1"/>
    <row r="389" ht="13.5" hidden="1" customHeight="1"/>
    <row r="390" ht="13.5" hidden="1" customHeight="1"/>
    <row r="391" ht="13.5" hidden="1" customHeight="1"/>
    <row r="392" ht="13.5" hidden="1" customHeight="1"/>
    <row r="393" ht="13.5" hidden="1" customHeight="1"/>
    <row r="394" ht="13.5" hidden="1" customHeight="1"/>
    <row r="395" ht="13.5" hidden="1" customHeight="1"/>
    <row r="396" ht="13.5" hidden="1" customHeight="1"/>
    <row r="397" ht="13.5" hidden="1" customHeight="1"/>
    <row r="398" ht="13.5" hidden="1" customHeight="1"/>
    <row r="399" ht="13.5" hidden="1" customHeight="1"/>
    <row r="400" ht="13.5" hidden="1" customHeight="1"/>
    <row r="401" ht="13.5" hidden="1" customHeight="1"/>
    <row r="402" ht="13.5" hidden="1" customHeight="1"/>
    <row r="403" ht="13.5" hidden="1" customHeight="1"/>
    <row r="404" ht="13.5" hidden="1" customHeight="1"/>
    <row r="405" ht="13.5" hidden="1" customHeight="1"/>
    <row r="406" ht="13.5" hidden="1" customHeight="1"/>
    <row r="407" ht="13.5" hidden="1" customHeight="1"/>
    <row r="408" ht="13.5" hidden="1" customHeight="1"/>
    <row r="409" ht="13.5" hidden="1" customHeight="1"/>
    <row r="410" ht="13.5" hidden="1" customHeight="1"/>
    <row r="411" ht="13.5" hidden="1" customHeight="1"/>
    <row r="412" ht="13.5" hidden="1" customHeight="1"/>
    <row r="413" ht="13.5" hidden="1" customHeight="1"/>
    <row r="414" ht="13.5" hidden="1" customHeight="1"/>
    <row r="415" ht="13.5" hidden="1" customHeight="1"/>
    <row r="416" ht="13.5" hidden="1" customHeight="1"/>
    <row r="417" ht="13.5" hidden="1" customHeight="1"/>
    <row r="418" ht="13.5" hidden="1" customHeight="1"/>
    <row r="419" ht="13.5" hidden="1" customHeight="1"/>
    <row r="420" ht="13.5" hidden="1" customHeight="1"/>
    <row r="421" ht="13.5" hidden="1" customHeight="1"/>
    <row r="422" ht="13.5" hidden="1" customHeight="1"/>
    <row r="423" ht="13.5" hidden="1" customHeight="1"/>
    <row r="424" ht="13.5" hidden="1" customHeight="1"/>
    <row r="425" ht="13.5" hidden="1" customHeight="1"/>
    <row r="426" ht="13.5" hidden="1" customHeight="1"/>
    <row r="427" ht="13.5" hidden="1" customHeight="1"/>
    <row r="428" ht="13.5" hidden="1" customHeight="1"/>
    <row r="429" ht="13.5" hidden="1" customHeight="1"/>
    <row r="430" ht="13.5" hidden="1" customHeight="1"/>
    <row r="431" ht="13.5" hidden="1" customHeight="1"/>
    <row r="432" ht="13.5" hidden="1" customHeight="1"/>
    <row r="433" ht="13.5" hidden="1" customHeight="1"/>
    <row r="434" ht="13.5" hidden="1" customHeight="1"/>
    <row r="435" ht="13.5" hidden="1" customHeight="1"/>
    <row r="436" ht="13.5" hidden="1" customHeight="1"/>
    <row r="437" ht="13.5" hidden="1" customHeight="1"/>
    <row r="438" ht="13.5" hidden="1" customHeight="1"/>
    <row r="439" ht="13.5" hidden="1" customHeight="1"/>
    <row r="440" ht="13.5" hidden="1" customHeight="1"/>
    <row r="441" ht="13.5" hidden="1" customHeight="1"/>
    <row r="442" ht="13.5" hidden="1" customHeight="1"/>
    <row r="443" ht="13.5" hidden="1" customHeight="1"/>
    <row r="444" ht="13.5" hidden="1" customHeight="1"/>
    <row r="445" ht="13.5" hidden="1" customHeight="1"/>
    <row r="446" ht="13.5" hidden="1" customHeight="1"/>
    <row r="447" ht="13.5" hidden="1" customHeight="1"/>
    <row r="448" ht="13.5" hidden="1" customHeight="1"/>
    <row r="449" ht="13.5" hidden="1" customHeight="1"/>
    <row r="450" ht="13.5" hidden="1" customHeight="1"/>
    <row r="451" ht="13.5" hidden="1" customHeight="1"/>
    <row r="452" ht="13.5" hidden="1" customHeight="1"/>
    <row r="453" ht="13.5" hidden="1" customHeight="1"/>
    <row r="454" ht="13.5" hidden="1" customHeight="1"/>
    <row r="455" ht="13.5" hidden="1" customHeight="1"/>
    <row r="456" ht="13.5" hidden="1" customHeight="1"/>
    <row r="457" ht="13.5" hidden="1" customHeight="1"/>
    <row r="458" ht="13.5" hidden="1" customHeight="1"/>
    <row r="459" ht="13.5" hidden="1" customHeight="1"/>
    <row r="460" ht="13.5" hidden="1" customHeight="1"/>
    <row r="461" ht="13.5" hidden="1" customHeight="1"/>
    <row r="462" ht="13.5" hidden="1" customHeight="1"/>
    <row r="463" ht="13.5" hidden="1" customHeight="1"/>
    <row r="464" ht="13.5" hidden="1" customHeight="1"/>
    <row r="465" ht="13.5" hidden="1" customHeight="1"/>
    <row r="466" ht="13.5" hidden="1" customHeight="1"/>
    <row r="467" ht="13.5" hidden="1" customHeight="1"/>
    <row r="468" ht="13.5" hidden="1" customHeight="1"/>
    <row r="469" ht="13.5" hidden="1" customHeight="1"/>
    <row r="470" ht="13.5" hidden="1" customHeight="1"/>
    <row r="471" ht="13.5" hidden="1" customHeight="1"/>
    <row r="472" ht="13.5" hidden="1" customHeight="1"/>
    <row r="473" ht="13.5" hidden="1" customHeight="1"/>
    <row r="474" ht="13.5" hidden="1" customHeight="1"/>
    <row r="475" ht="13.5" hidden="1" customHeight="1"/>
    <row r="476" ht="13.5" hidden="1" customHeight="1"/>
    <row r="477" ht="13.5" hidden="1" customHeight="1"/>
    <row r="478" ht="13.5" hidden="1" customHeight="1"/>
    <row r="479" ht="13.5" hidden="1" customHeight="1"/>
    <row r="480" ht="13.5" hidden="1" customHeight="1"/>
    <row r="481" ht="13.5" hidden="1" customHeight="1"/>
    <row r="482" ht="13.5" hidden="1" customHeight="1"/>
    <row r="483" ht="13.5" hidden="1" customHeight="1"/>
    <row r="484" ht="13.5" hidden="1" customHeight="1"/>
    <row r="485" ht="13.5" hidden="1" customHeight="1"/>
    <row r="486" ht="13.5" hidden="1" customHeight="1"/>
    <row r="487" ht="13.5" hidden="1" customHeight="1"/>
    <row r="488" ht="13.5" hidden="1" customHeight="1"/>
    <row r="489" ht="13.5" hidden="1" customHeight="1"/>
    <row r="490" ht="13.5" hidden="1" customHeight="1"/>
    <row r="491" ht="13.5" hidden="1" customHeight="1"/>
    <row r="492" ht="13.5" hidden="1" customHeight="1"/>
    <row r="493" ht="13.5" hidden="1" customHeight="1"/>
    <row r="494" ht="13.5" hidden="1" customHeight="1"/>
    <row r="495" ht="13.5" hidden="1" customHeight="1"/>
    <row r="496" ht="13.5" hidden="1" customHeight="1"/>
    <row r="497" ht="13.5" hidden="1" customHeight="1"/>
    <row r="498" ht="13.5" hidden="1" customHeight="1"/>
    <row r="499" ht="13.5" hidden="1" customHeight="1"/>
    <row r="500" ht="13.5" hidden="1" customHeight="1"/>
    <row r="501" ht="13.5" hidden="1" customHeight="1"/>
    <row r="502" ht="13.5" hidden="1" customHeight="1"/>
    <row r="503" ht="13.5" hidden="1" customHeight="1"/>
    <row r="504" ht="13.5" hidden="1" customHeight="1"/>
    <row r="505" ht="13.5" hidden="1" customHeight="1"/>
    <row r="506" ht="13.5" hidden="1" customHeight="1"/>
    <row r="507" ht="13.5" hidden="1" customHeight="1"/>
    <row r="508" ht="13.5" hidden="1" customHeight="1"/>
    <row r="509" ht="13.5" hidden="1" customHeight="1"/>
    <row r="510" ht="13.5" hidden="1" customHeight="1"/>
    <row r="511" ht="13.5" hidden="1" customHeight="1"/>
    <row r="512" ht="13.5" hidden="1" customHeight="1"/>
    <row r="513" ht="13.5" hidden="1" customHeight="1"/>
    <row r="514" ht="13.5" hidden="1" customHeight="1"/>
    <row r="515" ht="13.5" hidden="1" customHeight="1"/>
    <row r="516" ht="13.5" hidden="1" customHeight="1"/>
    <row r="517" ht="13.5" hidden="1" customHeight="1"/>
    <row r="518" ht="13.5" hidden="1" customHeight="1"/>
    <row r="519" ht="13.5" hidden="1" customHeight="1"/>
    <row r="520" ht="13.5" hidden="1" customHeight="1"/>
    <row r="521" ht="13.5" hidden="1" customHeight="1"/>
    <row r="522" ht="13.5" hidden="1" customHeight="1"/>
    <row r="523" ht="13.5" hidden="1" customHeight="1"/>
    <row r="524" ht="13.5" hidden="1" customHeight="1"/>
    <row r="525" ht="13.5" hidden="1" customHeight="1"/>
    <row r="526" ht="13.5" hidden="1" customHeight="1"/>
    <row r="527" ht="13.5" hidden="1" customHeight="1"/>
    <row r="528" ht="13.5" hidden="1" customHeight="1"/>
    <row r="529" ht="13.5" hidden="1" customHeight="1"/>
    <row r="530" ht="13.5" hidden="1" customHeight="1"/>
    <row r="531" ht="13.5" hidden="1" customHeight="1"/>
    <row r="532" ht="13.5" hidden="1" customHeight="1"/>
    <row r="533" ht="13.5" hidden="1" customHeight="1"/>
    <row r="534" ht="13.5" hidden="1" customHeight="1"/>
    <row r="535" ht="13.5" hidden="1" customHeight="1"/>
    <row r="536" ht="13.5" hidden="1" customHeight="1"/>
    <row r="537" ht="13.5" hidden="1" customHeight="1"/>
    <row r="538" ht="13.5" hidden="1" customHeight="1"/>
    <row r="539" ht="13.5" hidden="1" customHeight="1"/>
    <row r="540" ht="13.5" hidden="1" customHeight="1"/>
    <row r="541" ht="13.5" hidden="1" customHeight="1"/>
    <row r="542" ht="13.5" hidden="1" customHeight="1"/>
    <row r="543" ht="13.5" hidden="1" customHeight="1"/>
    <row r="544" ht="13.5" hidden="1" customHeight="1"/>
    <row r="545" ht="13.5" hidden="1" customHeight="1"/>
    <row r="546" ht="13.5" hidden="1" customHeight="1"/>
    <row r="547" ht="13.5" hidden="1" customHeight="1"/>
    <row r="548" ht="13.5" hidden="1" customHeight="1"/>
    <row r="549" ht="13.5" hidden="1" customHeight="1"/>
    <row r="550" ht="13.5" hidden="1" customHeight="1"/>
    <row r="551" ht="13.5" hidden="1" customHeight="1"/>
    <row r="552" ht="13.5" hidden="1" customHeight="1"/>
    <row r="553" ht="13.5" hidden="1" customHeight="1"/>
    <row r="554" ht="13.5" hidden="1" customHeight="1"/>
    <row r="555" ht="13.5" hidden="1" customHeight="1"/>
    <row r="556" ht="13.5" hidden="1" customHeight="1"/>
    <row r="557" ht="13.5" hidden="1" customHeight="1"/>
    <row r="558" ht="13.5" hidden="1" customHeight="1"/>
    <row r="559" ht="13.5" hidden="1" customHeight="1"/>
    <row r="560" ht="13.5" hidden="1" customHeight="1"/>
    <row r="561" ht="13.5" hidden="1" customHeight="1"/>
    <row r="562" ht="13.5" hidden="1" customHeight="1"/>
    <row r="563" ht="13.5" hidden="1" customHeight="1"/>
    <row r="564" ht="13.5" hidden="1" customHeight="1"/>
    <row r="565" ht="13.5" hidden="1" customHeight="1"/>
    <row r="566" ht="13.5" hidden="1" customHeight="1"/>
    <row r="567" ht="13.5" hidden="1" customHeight="1"/>
    <row r="568" ht="13.5" hidden="1" customHeight="1"/>
    <row r="569" ht="13.5" hidden="1" customHeight="1"/>
    <row r="570" ht="13.5" hidden="1" customHeight="1"/>
    <row r="571" ht="13.5" hidden="1" customHeight="1"/>
    <row r="572" ht="13.5" hidden="1" customHeight="1"/>
    <row r="573" ht="13.5" hidden="1" customHeight="1"/>
    <row r="574" ht="13.5" hidden="1" customHeight="1"/>
    <row r="575" ht="13.5" hidden="1" customHeight="1"/>
    <row r="576" ht="13.5" hidden="1" customHeight="1"/>
    <row r="577" ht="13.5" hidden="1" customHeight="1"/>
    <row r="578" ht="13.5" hidden="1" customHeight="1"/>
    <row r="579" ht="13.5" hidden="1" customHeight="1"/>
    <row r="580" ht="13.5" hidden="1" customHeight="1"/>
    <row r="581" ht="13.5" hidden="1" customHeight="1"/>
    <row r="582" ht="13.5" hidden="1" customHeight="1"/>
    <row r="583" ht="13.5" hidden="1" customHeight="1"/>
    <row r="584" ht="13.5" hidden="1" customHeight="1"/>
    <row r="585" ht="13.5" hidden="1" customHeight="1"/>
    <row r="586" ht="13.5" hidden="1" customHeight="1"/>
    <row r="587" ht="13.5" hidden="1" customHeight="1"/>
    <row r="588" ht="13.5" hidden="1" customHeight="1"/>
    <row r="589" ht="13.5" hidden="1" customHeight="1"/>
    <row r="590" ht="13.5" hidden="1" customHeight="1"/>
    <row r="591" ht="13.5" hidden="1" customHeight="1"/>
    <row r="592" ht="13.5" hidden="1" customHeight="1"/>
    <row r="593" ht="13.5" hidden="1" customHeight="1"/>
    <row r="594" ht="13.5" hidden="1" customHeight="1"/>
    <row r="595" ht="13.5" hidden="1" customHeight="1"/>
    <row r="596" ht="13.5" hidden="1" customHeight="1"/>
    <row r="597" ht="13.5" hidden="1" customHeight="1"/>
    <row r="598" ht="13.5" hidden="1" customHeight="1"/>
    <row r="599" ht="13.5" hidden="1" customHeight="1"/>
    <row r="600" ht="13.5" hidden="1" customHeight="1"/>
    <row r="601" ht="13.5" hidden="1" customHeight="1"/>
    <row r="602" ht="13.5" hidden="1" customHeight="1"/>
    <row r="603" ht="13.5" hidden="1" customHeight="1"/>
    <row r="604" ht="13.5" hidden="1" customHeight="1"/>
    <row r="605" ht="13.5" hidden="1" customHeight="1"/>
    <row r="606" ht="13.5" hidden="1" customHeight="1"/>
    <row r="607" ht="13.5" hidden="1" customHeight="1"/>
    <row r="608" ht="13.5" hidden="1" customHeight="1"/>
    <row r="609" ht="13.5" hidden="1" customHeight="1"/>
    <row r="610" ht="13.5" hidden="1" customHeight="1"/>
    <row r="611" ht="13.5" hidden="1" customHeight="1"/>
    <row r="612" ht="13.5" hidden="1" customHeight="1"/>
    <row r="613" ht="13.5" hidden="1" customHeight="1"/>
    <row r="614" ht="13.5" hidden="1" customHeight="1"/>
    <row r="615" ht="13.5" hidden="1" customHeight="1"/>
    <row r="616" ht="13.5" hidden="1" customHeight="1"/>
    <row r="617" ht="13.5" hidden="1" customHeight="1"/>
    <row r="618" ht="13.5" hidden="1" customHeight="1"/>
    <row r="619" ht="13.5" hidden="1" customHeight="1"/>
    <row r="620" ht="13.5" hidden="1" customHeight="1"/>
    <row r="621" ht="13.5" hidden="1" customHeight="1"/>
    <row r="622" ht="13.5" hidden="1" customHeight="1"/>
    <row r="623" ht="13.5" hidden="1" customHeight="1"/>
    <row r="624" ht="13.5" hidden="1" customHeight="1"/>
    <row r="625" ht="13.5" hidden="1" customHeight="1"/>
    <row r="626" ht="13.5" hidden="1" customHeight="1"/>
    <row r="627" ht="13.5" hidden="1" customHeight="1"/>
    <row r="628" ht="13.5" hidden="1" customHeight="1"/>
    <row r="629" ht="13.5" hidden="1" customHeight="1"/>
    <row r="630" ht="13.5" hidden="1" customHeight="1"/>
    <row r="631" ht="13.5" hidden="1" customHeight="1"/>
    <row r="632" ht="13.5" hidden="1" customHeight="1"/>
    <row r="633" ht="13.5" hidden="1" customHeight="1"/>
    <row r="634" ht="13.5" hidden="1" customHeight="1"/>
    <row r="635" ht="13.5" hidden="1" customHeight="1"/>
    <row r="636" ht="13.5" hidden="1" customHeight="1"/>
    <row r="637" ht="13.5" hidden="1" customHeight="1"/>
    <row r="638" ht="13.5" hidden="1" customHeight="1"/>
    <row r="639" ht="13.5" hidden="1" customHeight="1"/>
    <row r="640" ht="13.5" hidden="1" customHeight="1"/>
    <row r="641" ht="13.5" hidden="1" customHeight="1"/>
    <row r="642" ht="13.5" hidden="1" customHeight="1"/>
    <row r="643" ht="13.5" hidden="1" customHeight="1"/>
    <row r="644" ht="13.5" hidden="1" customHeight="1"/>
    <row r="645" ht="13.5" hidden="1" customHeight="1"/>
    <row r="646" ht="13.5" hidden="1" customHeight="1"/>
    <row r="647" ht="13.5" hidden="1" customHeight="1"/>
    <row r="648" ht="13.5" hidden="1" customHeight="1"/>
    <row r="649" ht="13.5" hidden="1" customHeight="1"/>
    <row r="650" ht="13.5" hidden="1" customHeight="1"/>
    <row r="651" ht="13.5" hidden="1" customHeight="1"/>
    <row r="652" ht="13.5" hidden="1" customHeight="1"/>
    <row r="653" ht="13.5" hidden="1" customHeight="1"/>
    <row r="654" ht="13.5" hidden="1" customHeight="1"/>
    <row r="655" ht="13.5" hidden="1" customHeight="1"/>
    <row r="656" ht="13.5" hidden="1" customHeight="1"/>
    <row r="657" ht="13.5" hidden="1" customHeight="1"/>
    <row r="658" ht="13.5" hidden="1" customHeight="1"/>
    <row r="659" ht="13.5" hidden="1" customHeight="1"/>
    <row r="660" ht="13.5" hidden="1" customHeight="1"/>
    <row r="661" ht="13.5" hidden="1" customHeight="1"/>
    <row r="662" ht="13.5" hidden="1" customHeight="1"/>
    <row r="663" ht="13.5" hidden="1" customHeight="1"/>
    <row r="664" ht="13.5" hidden="1" customHeight="1"/>
    <row r="665" ht="13.5" hidden="1" customHeight="1"/>
    <row r="666" ht="13.5" hidden="1" customHeight="1"/>
    <row r="667" ht="13.5" hidden="1" customHeight="1"/>
    <row r="668" ht="13.5" hidden="1" customHeight="1"/>
    <row r="669" ht="13.5" hidden="1" customHeight="1"/>
    <row r="670" ht="13.5" hidden="1" customHeight="1"/>
    <row r="671" ht="13.5" hidden="1" customHeight="1"/>
    <row r="672" ht="13.5" hidden="1" customHeight="1"/>
    <row r="673" ht="13.5" hidden="1" customHeight="1"/>
    <row r="674" ht="13.5" hidden="1" customHeight="1"/>
    <row r="675" ht="13.5" hidden="1" customHeight="1"/>
    <row r="676" ht="13.5" hidden="1" customHeight="1"/>
    <row r="677" ht="13.5" hidden="1" customHeight="1"/>
    <row r="678" ht="13.5" hidden="1" customHeight="1"/>
    <row r="679" ht="13.5" hidden="1" customHeight="1"/>
    <row r="680" ht="13.5" hidden="1" customHeight="1"/>
    <row r="681" ht="13.5" hidden="1" customHeight="1"/>
    <row r="682" ht="13.5" hidden="1" customHeight="1"/>
    <row r="683" ht="13.5" hidden="1" customHeight="1"/>
    <row r="684" ht="13.5" hidden="1" customHeight="1"/>
    <row r="685" ht="13.5" customHeight="1"/>
  </sheetData>
  <mergeCells count="91">
    <mergeCell ref="B6:AF6"/>
    <mergeCell ref="AG6:AL6"/>
    <mergeCell ref="AM6:AT6"/>
    <mergeCell ref="AU6:BB6"/>
    <mergeCell ref="B2:AF5"/>
    <mergeCell ref="AG2:AL5"/>
    <mergeCell ref="AM2:AT5"/>
    <mergeCell ref="AU2:BB5"/>
    <mergeCell ref="AG7:AL8"/>
    <mergeCell ref="AM7:AT8"/>
    <mergeCell ref="AU7:BB8"/>
    <mergeCell ref="AG9:AL10"/>
    <mergeCell ref="AM9:AT10"/>
    <mergeCell ref="AU9:BB10"/>
    <mergeCell ref="AG11:AL12"/>
    <mergeCell ref="AM11:AT12"/>
    <mergeCell ref="AU11:BB12"/>
    <mergeCell ref="AG13:AL14"/>
    <mergeCell ref="AM13:AT14"/>
    <mergeCell ref="AU13:BB14"/>
    <mergeCell ref="AG15:AL16"/>
    <mergeCell ref="AM15:AT16"/>
    <mergeCell ref="AU15:BB16"/>
    <mergeCell ref="AG17:AL18"/>
    <mergeCell ref="AM17:AT18"/>
    <mergeCell ref="AU17:BB18"/>
    <mergeCell ref="AG23:AL24"/>
    <mergeCell ref="AM23:AT24"/>
    <mergeCell ref="AU23:BB24"/>
    <mergeCell ref="B24:AF24"/>
    <mergeCell ref="AG19:AL20"/>
    <mergeCell ref="AM19:AT20"/>
    <mergeCell ref="AU19:BB20"/>
    <mergeCell ref="AG21:AL22"/>
    <mergeCell ref="AM21:AT22"/>
    <mergeCell ref="AU21:BB22"/>
    <mergeCell ref="AG25:AL26"/>
    <mergeCell ref="AM25:AT26"/>
    <mergeCell ref="AU25:BB26"/>
    <mergeCell ref="B27:AF27"/>
    <mergeCell ref="AG27:AL28"/>
    <mergeCell ref="AM27:AT28"/>
    <mergeCell ref="AU27:BB28"/>
    <mergeCell ref="AG29:AL30"/>
    <mergeCell ref="AM29:AT30"/>
    <mergeCell ref="AU29:BB30"/>
    <mergeCell ref="B31:AF31"/>
    <mergeCell ref="AG31:AL32"/>
    <mergeCell ref="AM31:AT32"/>
    <mergeCell ref="AU31:BB32"/>
    <mergeCell ref="B32:AF32"/>
    <mergeCell ref="AG35:AL36"/>
    <mergeCell ref="AM35:AT36"/>
    <mergeCell ref="AU35:BB36"/>
    <mergeCell ref="B33:AF33"/>
    <mergeCell ref="AG33:AL34"/>
    <mergeCell ref="AM33:AT34"/>
    <mergeCell ref="AU33:BB34"/>
    <mergeCell ref="B34:AF34"/>
    <mergeCell ref="AG37:AL38"/>
    <mergeCell ref="AM37:AT38"/>
    <mergeCell ref="AU37:BB38"/>
    <mergeCell ref="AG39:AL40"/>
    <mergeCell ref="AM39:AT40"/>
    <mergeCell ref="AU39:BB40"/>
    <mergeCell ref="AG41:AL42"/>
    <mergeCell ref="AM41:AT42"/>
    <mergeCell ref="AU41:BB42"/>
    <mergeCell ref="AG43:AL44"/>
    <mergeCell ref="AM43:AT44"/>
    <mergeCell ref="AU43:BB44"/>
    <mergeCell ref="AG45:AL46"/>
    <mergeCell ref="AM45:AT46"/>
    <mergeCell ref="AU45:BB46"/>
    <mergeCell ref="AG55:AL56"/>
    <mergeCell ref="AM55:AT56"/>
    <mergeCell ref="AU55:BB56"/>
    <mergeCell ref="AG47:AL48"/>
    <mergeCell ref="AM47:AT48"/>
    <mergeCell ref="AU47:BB48"/>
    <mergeCell ref="AG49:AL50"/>
    <mergeCell ref="AM49:AT50"/>
    <mergeCell ref="AU49:BB50"/>
    <mergeCell ref="AG51:AL52"/>
    <mergeCell ref="AM51:AT52"/>
    <mergeCell ref="AU51:BB52"/>
    <mergeCell ref="B53:AF53"/>
    <mergeCell ref="AG53:AL54"/>
    <mergeCell ref="AM53:AT54"/>
    <mergeCell ref="AU53:BB54"/>
    <mergeCell ref="B54:AF54"/>
  </mergeCells>
  <phoneticPr fontId="0" type="noConversion"/>
  <pageMargins left="0.78740157480314965" right="0.19685039370078741" top="0.43307086614173229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J378"/>
  <sheetViews>
    <sheetView topLeftCell="A35" zoomScale="130" workbookViewId="0">
      <selection activeCell="AU24" sqref="AU24:BB25"/>
    </sheetView>
  </sheetViews>
  <sheetFormatPr defaultColWidth="0" defaultRowHeight="13.5" customHeight="1" zeroHeight="1"/>
  <cols>
    <col min="1" max="1" width="3" style="1" customWidth="1"/>
    <col min="2" max="35" width="1.7109375" style="1" customWidth="1"/>
    <col min="36" max="36" width="1.140625" style="1" customWidth="1"/>
    <col min="37" max="37" width="0.7109375" style="1" hidden="1" customWidth="1"/>
    <col min="38" max="38" width="1.7109375" style="1" hidden="1" customWidth="1"/>
    <col min="39" max="44" width="1.7109375" style="1" customWidth="1"/>
    <col min="45" max="45" width="1" style="1" customWidth="1"/>
    <col min="46" max="46" width="1.7109375" style="1" hidden="1" customWidth="1"/>
    <col min="47" max="51" width="1.7109375" style="1" customWidth="1"/>
    <col min="52" max="52" width="1" style="1" customWidth="1"/>
    <col min="53" max="53" width="1.5703125" style="1" customWidth="1"/>
    <col min="54" max="54" width="0.5703125" style="1" customWidth="1"/>
    <col min="55" max="61" width="1.7109375" style="1" customWidth="1"/>
    <col min="62" max="114" width="1.7109375" style="1" hidden="1" customWidth="1"/>
    <col min="115" max="16384" width="0" style="1" hidden="1"/>
  </cols>
  <sheetData>
    <row r="1" spans="2:54" ht="12.75">
      <c r="B1" s="5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</row>
    <row r="2" spans="2:54" ht="9.75" customHeight="1">
      <c r="B2" s="197" t="s">
        <v>419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  <c r="AG2" s="198" t="s">
        <v>413</v>
      </c>
      <c r="AH2" s="99"/>
      <c r="AI2" s="99"/>
      <c r="AJ2" s="99"/>
      <c r="AK2" s="99"/>
      <c r="AL2" s="100"/>
      <c r="AM2" s="197" t="s">
        <v>433</v>
      </c>
      <c r="AN2" s="99"/>
      <c r="AO2" s="99"/>
      <c r="AP2" s="99"/>
      <c r="AQ2" s="99"/>
      <c r="AR2" s="99"/>
      <c r="AS2" s="99"/>
      <c r="AT2" s="99"/>
      <c r="AU2" s="197" t="s">
        <v>434</v>
      </c>
      <c r="AV2" s="99"/>
      <c r="AW2" s="99"/>
      <c r="AX2" s="99"/>
      <c r="AY2" s="99"/>
      <c r="AZ2" s="99"/>
      <c r="BA2" s="99"/>
      <c r="BB2" s="100"/>
    </row>
    <row r="3" spans="2:54" ht="10.5" customHeight="1">
      <c r="B3" s="13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2"/>
      <c r="AG3" s="131"/>
      <c r="AH3" s="131"/>
      <c r="AI3" s="131"/>
      <c r="AJ3" s="131"/>
      <c r="AK3" s="131"/>
      <c r="AL3" s="132"/>
      <c r="AM3" s="130"/>
      <c r="AN3" s="139"/>
      <c r="AO3" s="139"/>
      <c r="AP3" s="139"/>
      <c r="AQ3" s="139"/>
      <c r="AR3" s="139"/>
      <c r="AS3" s="139"/>
      <c r="AT3" s="139"/>
      <c r="AU3" s="130"/>
      <c r="AV3" s="139"/>
      <c r="AW3" s="139"/>
      <c r="AX3" s="139"/>
      <c r="AY3" s="139"/>
      <c r="AZ3" s="139"/>
      <c r="BA3" s="139"/>
      <c r="BB3" s="132"/>
    </row>
    <row r="4" spans="2:54" ht="11.25" customHeight="1">
      <c r="B4" s="13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2"/>
      <c r="AG4" s="131"/>
      <c r="AH4" s="131"/>
      <c r="AI4" s="131"/>
      <c r="AJ4" s="131"/>
      <c r="AK4" s="131"/>
      <c r="AL4" s="132"/>
      <c r="AM4" s="130"/>
      <c r="AN4" s="139"/>
      <c r="AO4" s="139"/>
      <c r="AP4" s="139"/>
      <c r="AQ4" s="139"/>
      <c r="AR4" s="139"/>
      <c r="AS4" s="139"/>
      <c r="AT4" s="139"/>
      <c r="AU4" s="130"/>
      <c r="AV4" s="139"/>
      <c r="AW4" s="139"/>
      <c r="AX4" s="139"/>
      <c r="AY4" s="139"/>
      <c r="AZ4" s="139"/>
      <c r="BA4" s="139"/>
      <c r="BB4" s="132"/>
    </row>
    <row r="5" spans="2:54" ht="25.5" customHeight="1">
      <c r="B5" s="130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2"/>
      <c r="AG5" s="102"/>
      <c r="AH5" s="102"/>
      <c r="AI5" s="102"/>
      <c r="AJ5" s="102"/>
      <c r="AK5" s="102"/>
      <c r="AL5" s="103"/>
      <c r="AM5" s="101"/>
      <c r="AN5" s="102"/>
      <c r="AO5" s="102"/>
      <c r="AP5" s="102"/>
      <c r="AQ5" s="102"/>
      <c r="AR5" s="102"/>
      <c r="AS5" s="102"/>
      <c r="AT5" s="102"/>
      <c r="AU5" s="101"/>
      <c r="AV5" s="102"/>
      <c r="AW5" s="102"/>
      <c r="AX5" s="102"/>
      <c r="AY5" s="102"/>
      <c r="AZ5" s="102"/>
      <c r="BA5" s="102"/>
      <c r="BB5" s="103"/>
    </row>
    <row r="6" spans="2:54" ht="11.25" customHeight="1">
      <c r="B6" s="140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50"/>
      <c r="AG6" s="140">
        <v>2</v>
      </c>
      <c r="AH6" s="141"/>
      <c r="AI6" s="141"/>
      <c r="AJ6" s="141"/>
      <c r="AK6" s="141"/>
      <c r="AL6" s="150"/>
      <c r="AM6" s="140">
        <v>3</v>
      </c>
      <c r="AN6" s="141"/>
      <c r="AO6" s="141"/>
      <c r="AP6" s="141"/>
      <c r="AQ6" s="141"/>
      <c r="AR6" s="141"/>
      <c r="AS6" s="141"/>
      <c r="AT6" s="141"/>
      <c r="AU6" s="98">
        <v>4</v>
      </c>
      <c r="AV6" s="99"/>
      <c r="AW6" s="99"/>
      <c r="AX6" s="99"/>
      <c r="AY6" s="99"/>
      <c r="AZ6" s="99"/>
      <c r="BA6" s="99"/>
      <c r="BB6" s="100"/>
    </row>
    <row r="7" spans="2:54" ht="12.75">
      <c r="B7" s="282" t="s">
        <v>226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4"/>
      <c r="AG7" s="178"/>
      <c r="AH7" s="285"/>
      <c r="AI7" s="285"/>
      <c r="AJ7" s="285"/>
      <c r="AK7" s="285"/>
      <c r="AL7" s="286"/>
      <c r="AM7" s="251"/>
      <c r="AN7" s="252"/>
      <c r="AO7" s="252"/>
      <c r="AP7" s="252"/>
      <c r="AQ7" s="252"/>
      <c r="AR7" s="252"/>
      <c r="AS7" s="252"/>
      <c r="AT7" s="252"/>
      <c r="AU7" s="191"/>
      <c r="AV7" s="192"/>
      <c r="AW7" s="192"/>
      <c r="AX7" s="192"/>
      <c r="AY7" s="192"/>
      <c r="AZ7" s="192"/>
      <c r="BA7" s="192"/>
      <c r="BB7" s="193"/>
    </row>
    <row r="8" spans="2:54" ht="9.75" customHeight="1">
      <c r="B8" s="145" t="s">
        <v>227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7"/>
      <c r="AG8" s="133"/>
      <c r="AH8" s="134"/>
      <c r="AI8" s="134"/>
      <c r="AJ8" s="134"/>
      <c r="AK8" s="134"/>
      <c r="AL8" s="135"/>
      <c r="AM8" s="240"/>
      <c r="AN8" s="241"/>
      <c r="AO8" s="241"/>
      <c r="AP8" s="241"/>
      <c r="AQ8" s="241"/>
      <c r="AR8" s="241"/>
      <c r="AS8" s="241"/>
      <c r="AT8" s="241"/>
      <c r="AU8" s="240"/>
      <c r="AV8" s="241"/>
      <c r="AW8" s="241"/>
      <c r="AX8" s="241"/>
      <c r="AY8" s="241"/>
      <c r="AZ8" s="241"/>
      <c r="BA8" s="241"/>
      <c r="BB8" s="242"/>
    </row>
    <row r="9" spans="2:54" ht="9.75" customHeight="1">
      <c r="B9" s="281" t="s">
        <v>228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3"/>
      <c r="AG9" s="136"/>
      <c r="AH9" s="137"/>
      <c r="AI9" s="137"/>
      <c r="AJ9" s="137"/>
      <c r="AK9" s="137"/>
      <c r="AL9" s="138"/>
      <c r="AM9" s="243"/>
      <c r="AN9" s="244"/>
      <c r="AO9" s="244"/>
      <c r="AP9" s="244"/>
      <c r="AQ9" s="244"/>
      <c r="AR9" s="244"/>
      <c r="AS9" s="244"/>
      <c r="AT9" s="244"/>
      <c r="AU9" s="243"/>
      <c r="AV9" s="244"/>
      <c r="AW9" s="244"/>
      <c r="AX9" s="244"/>
      <c r="AY9" s="244"/>
      <c r="AZ9" s="244"/>
      <c r="BA9" s="244"/>
      <c r="BB9" s="245"/>
    </row>
    <row r="10" spans="2:54" ht="12.75">
      <c r="B10" s="68" t="s">
        <v>229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33" t="s">
        <v>69</v>
      </c>
      <c r="AH10" s="134"/>
      <c r="AI10" s="134"/>
      <c r="AJ10" s="134"/>
      <c r="AK10" s="134"/>
      <c r="AL10" s="135"/>
      <c r="AM10" s="240">
        <v>5874796</v>
      </c>
      <c r="AN10" s="241"/>
      <c r="AO10" s="241"/>
      <c r="AP10" s="241"/>
      <c r="AQ10" s="241"/>
      <c r="AR10" s="241"/>
      <c r="AS10" s="241"/>
      <c r="AT10" s="241"/>
      <c r="AU10" s="240">
        <v>5874796</v>
      </c>
      <c r="AV10" s="241"/>
      <c r="AW10" s="241"/>
      <c r="AX10" s="241"/>
      <c r="AY10" s="241"/>
      <c r="AZ10" s="241"/>
      <c r="BA10" s="241"/>
      <c r="BB10" s="242"/>
    </row>
    <row r="11" spans="2:54" ht="12.75">
      <c r="B11" s="13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6"/>
      <c r="AH11" s="137"/>
      <c r="AI11" s="137"/>
      <c r="AJ11" s="137"/>
      <c r="AK11" s="137"/>
      <c r="AL11" s="138"/>
      <c r="AM11" s="243"/>
      <c r="AN11" s="244"/>
      <c r="AO11" s="244"/>
      <c r="AP11" s="244"/>
      <c r="AQ11" s="244"/>
      <c r="AR11" s="244"/>
      <c r="AS11" s="244"/>
      <c r="AT11" s="244"/>
      <c r="AU11" s="243"/>
      <c r="AV11" s="244"/>
      <c r="AW11" s="244"/>
      <c r="AX11" s="244"/>
      <c r="AY11" s="244"/>
      <c r="AZ11" s="244"/>
      <c r="BA11" s="244"/>
      <c r="BB11" s="245"/>
    </row>
    <row r="12" spans="2:54" ht="12.75">
      <c r="B12" s="68" t="s">
        <v>231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98" t="s">
        <v>70</v>
      </c>
      <c r="AH12" s="99"/>
      <c r="AI12" s="99"/>
      <c r="AJ12" s="99"/>
      <c r="AK12" s="99"/>
      <c r="AL12" s="100"/>
      <c r="AM12" s="191"/>
      <c r="AN12" s="192"/>
      <c r="AO12" s="192"/>
      <c r="AP12" s="192"/>
      <c r="AQ12" s="192"/>
      <c r="AR12" s="192"/>
      <c r="AS12" s="192"/>
      <c r="AT12" s="192"/>
      <c r="AU12" s="191"/>
      <c r="AV12" s="192"/>
      <c r="AW12" s="192"/>
      <c r="AX12" s="192"/>
      <c r="AY12" s="192"/>
      <c r="AZ12" s="192"/>
      <c r="BA12" s="192"/>
      <c r="BB12" s="193"/>
    </row>
    <row r="13" spans="2:54" ht="12.75">
      <c r="B13" s="13" t="s">
        <v>232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01"/>
      <c r="AH13" s="102"/>
      <c r="AI13" s="102"/>
      <c r="AJ13" s="102"/>
      <c r="AK13" s="102"/>
      <c r="AL13" s="103"/>
      <c r="AM13" s="194"/>
      <c r="AN13" s="195"/>
      <c r="AO13" s="195"/>
      <c r="AP13" s="195"/>
      <c r="AQ13" s="195"/>
      <c r="AR13" s="195"/>
      <c r="AS13" s="195"/>
      <c r="AT13" s="195"/>
      <c r="AU13" s="194"/>
      <c r="AV13" s="195"/>
      <c r="AW13" s="195"/>
      <c r="AX13" s="195"/>
      <c r="AY13" s="195"/>
      <c r="AZ13" s="195"/>
      <c r="BA13" s="195"/>
      <c r="BB13" s="196"/>
    </row>
    <row r="14" spans="2:54" ht="12.75">
      <c r="B14" s="68" t="s">
        <v>233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98" t="s">
        <v>71</v>
      </c>
      <c r="AH14" s="99"/>
      <c r="AI14" s="99"/>
      <c r="AJ14" s="99"/>
      <c r="AK14" s="99"/>
      <c r="AL14" s="100"/>
      <c r="AM14" s="203">
        <v>37643465</v>
      </c>
      <c r="AN14" s="204"/>
      <c r="AO14" s="204"/>
      <c r="AP14" s="204"/>
      <c r="AQ14" s="204"/>
      <c r="AR14" s="204"/>
      <c r="AS14" s="204"/>
      <c r="AT14" s="204"/>
      <c r="AU14" s="191">
        <v>36893225</v>
      </c>
      <c r="AV14" s="192"/>
      <c r="AW14" s="192"/>
      <c r="AX14" s="192"/>
      <c r="AY14" s="192"/>
      <c r="AZ14" s="192"/>
      <c r="BA14" s="192"/>
      <c r="BB14" s="193"/>
    </row>
    <row r="15" spans="2:54" ht="12.75">
      <c r="B15" s="13" t="s">
        <v>234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01"/>
      <c r="AH15" s="102"/>
      <c r="AI15" s="102"/>
      <c r="AJ15" s="102"/>
      <c r="AK15" s="102"/>
      <c r="AL15" s="103"/>
      <c r="AM15" s="205"/>
      <c r="AN15" s="206"/>
      <c r="AO15" s="206"/>
      <c r="AP15" s="206"/>
      <c r="AQ15" s="206"/>
      <c r="AR15" s="206"/>
      <c r="AS15" s="206"/>
      <c r="AT15" s="206"/>
      <c r="AU15" s="194"/>
      <c r="AV15" s="195"/>
      <c r="AW15" s="195"/>
      <c r="AX15" s="195"/>
      <c r="AY15" s="195"/>
      <c r="AZ15" s="195"/>
      <c r="BA15" s="195"/>
      <c r="BB15" s="196"/>
    </row>
    <row r="16" spans="2:54" ht="12.75">
      <c r="B16" s="68" t="s">
        <v>235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98" t="s">
        <v>72</v>
      </c>
      <c r="AH16" s="99"/>
      <c r="AI16" s="99"/>
      <c r="AJ16" s="99"/>
      <c r="AK16" s="99"/>
      <c r="AL16" s="100"/>
      <c r="AM16" s="191"/>
      <c r="AN16" s="192"/>
      <c r="AO16" s="192"/>
      <c r="AP16" s="192"/>
      <c r="AQ16" s="192"/>
      <c r="AR16" s="192"/>
      <c r="AS16" s="192"/>
      <c r="AT16" s="192"/>
      <c r="AU16" s="191"/>
      <c r="AV16" s="192"/>
      <c r="AW16" s="192"/>
      <c r="AX16" s="192"/>
      <c r="AY16" s="192"/>
      <c r="AZ16" s="192"/>
      <c r="BA16" s="192"/>
      <c r="BB16" s="193"/>
    </row>
    <row r="17" spans="2:54" ht="12.75">
      <c r="B17" s="13" t="s">
        <v>236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01"/>
      <c r="AH17" s="102"/>
      <c r="AI17" s="102"/>
      <c r="AJ17" s="102"/>
      <c r="AK17" s="102"/>
      <c r="AL17" s="103"/>
      <c r="AM17" s="194"/>
      <c r="AN17" s="195"/>
      <c r="AO17" s="195"/>
      <c r="AP17" s="195"/>
      <c r="AQ17" s="195"/>
      <c r="AR17" s="195"/>
      <c r="AS17" s="195"/>
      <c r="AT17" s="195"/>
      <c r="AU17" s="194"/>
      <c r="AV17" s="195"/>
      <c r="AW17" s="195"/>
      <c r="AX17" s="195"/>
      <c r="AY17" s="195"/>
      <c r="AZ17" s="195"/>
      <c r="BA17" s="195"/>
      <c r="BB17" s="196"/>
    </row>
    <row r="18" spans="2:54" ht="12.75">
      <c r="B18" s="68" t="s">
        <v>237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98" t="s">
        <v>73</v>
      </c>
      <c r="AH18" s="99"/>
      <c r="AI18" s="99"/>
      <c r="AJ18" s="99"/>
      <c r="AK18" s="99"/>
      <c r="AL18" s="100"/>
      <c r="AM18" s="203">
        <v>-7860180</v>
      </c>
      <c r="AN18" s="204"/>
      <c r="AO18" s="204"/>
      <c r="AP18" s="204"/>
      <c r="AQ18" s="204"/>
      <c r="AR18" s="204"/>
      <c r="AS18" s="204"/>
      <c r="AT18" s="267"/>
      <c r="AU18" s="203">
        <v>-6854033</v>
      </c>
      <c r="AV18" s="204"/>
      <c r="AW18" s="204"/>
      <c r="AX18" s="204"/>
      <c r="AY18" s="204"/>
      <c r="AZ18" s="204"/>
      <c r="BA18" s="204"/>
      <c r="BB18" s="267"/>
    </row>
    <row r="19" spans="2:54" ht="12.75">
      <c r="B19" s="13" t="s">
        <v>238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01"/>
      <c r="AH19" s="102"/>
      <c r="AI19" s="102"/>
      <c r="AJ19" s="102"/>
      <c r="AK19" s="102"/>
      <c r="AL19" s="103"/>
      <c r="AM19" s="205"/>
      <c r="AN19" s="206"/>
      <c r="AO19" s="206"/>
      <c r="AP19" s="206"/>
      <c r="AQ19" s="206"/>
      <c r="AR19" s="206"/>
      <c r="AS19" s="206"/>
      <c r="AT19" s="268"/>
      <c r="AU19" s="205"/>
      <c r="AV19" s="206"/>
      <c r="AW19" s="206"/>
      <c r="AX19" s="206"/>
      <c r="AY19" s="206"/>
      <c r="AZ19" s="206"/>
      <c r="BA19" s="206"/>
      <c r="BB19" s="268"/>
    </row>
    <row r="20" spans="2:54" ht="12.75">
      <c r="B20" s="71" t="s">
        <v>239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98" t="s">
        <v>74</v>
      </c>
      <c r="AH20" s="99"/>
      <c r="AI20" s="99"/>
      <c r="AJ20" s="99"/>
      <c r="AK20" s="99"/>
      <c r="AL20" s="100"/>
      <c r="AM20" s="191"/>
      <c r="AN20" s="192"/>
      <c r="AO20" s="192"/>
      <c r="AP20" s="192"/>
      <c r="AQ20" s="192"/>
      <c r="AR20" s="192"/>
      <c r="AS20" s="192"/>
      <c r="AT20" s="192"/>
      <c r="AU20" s="191"/>
      <c r="AV20" s="192"/>
      <c r="AW20" s="192"/>
      <c r="AX20" s="192"/>
      <c r="AY20" s="192"/>
      <c r="AZ20" s="192"/>
      <c r="BA20" s="192"/>
      <c r="BB20" s="193"/>
    </row>
    <row r="21" spans="2:54" ht="12.75">
      <c r="B21" s="13" t="s">
        <v>240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01"/>
      <c r="AH21" s="102"/>
      <c r="AI21" s="102"/>
      <c r="AJ21" s="102"/>
      <c r="AK21" s="102"/>
      <c r="AL21" s="103"/>
      <c r="AM21" s="194"/>
      <c r="AN21" s="195"/>
      <c r="AO21" s="195"/>
      <c r="AP21" s="195"/>
      <c r="AQ21" s="195"/>
      <c r="AR21" s="195"/>
      <c r="AS21" s="195"/>
      <c r="AT21" s="195"/>
      <c r="AU21" s="194"/>
      <c r="AV21" s="195"/>
      <c r="AW21" s="195"/>
      <c r="AX21" s="195"/>
      <c r="AY21" s="195"/>
      <c r="AZ21" s="195"/>
      <c r="BA21" s="195"/>
      <c r="BB21" s="196"/>
    </row>
    <row r="22" spans="2:54" ht="12.75">
      <c r="B22" s="68" t="s">
        <v>241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98" t="s">
        <v>75</v>
      </c>
      <c r="AH22" s="99"/>
      <c r="AI22" s="99"/>
      <c r="AJ22" s="99"/>
      <c r="AK22" s="99"/>
      <c r="AL22" s="100"/>
      <c r="AM22" s="191"/>
      <c r="AN22" s="192"/>
      <c r="AO22" s="192"/>
      <c r="AP22" s="192"/>
      <c r="AQ22" s="192"/>
      <c r="AR22" s="192"/>
      <c r="AS22" s="192"/>
      <c r="AT22" s="192"/>
      <c r="AU22" s="191"/>
      <c r="AV22" s="192"/>
      <c r="AW22" s="192"/>
      <c r="AX22" s="192"/>
      <c r="AY22" s="192"/>
      <c r="AZ22" s="192"/>
      <c r="BA22" s="192"/>
      <c r="BB22" s="193"/>
    </row>
    <row r="23" spans="2:54" ht="14.25" customHeight="1">
      <c r="B23" s="13" t="s">
        <v>242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01"/>
      <c r="AH23" s="102"/>
      <c r="AI23" s="102"/>
      <c r="AJ23" s="102"/>
      <c r="AK23" s="102"/>
      <c r="AL23" s="103"/>
      <c r="AM23" s="194"/>
      <c r="AN23" s="195"/>
      <c r="AO23" s="195"/>
      <c r="AP23" s="195"/>
      <c r="AQ23" s="195"/>
      <c r="AR23" s="195"/>
      <c r="AS23" s="195"/>
      <c r="AT23" s="195"/>
      <c r="AU23" s="194"/>
      <c r="AV23" s="195"/>
      <c r="AW23" s="195"/>
      <c r="AX23" s="195"/>
      <c r="AY23" s="195"/>
      <c r="AZ23" s="195"/>
      <c r="BA23" s="195"/>
      <c r="BB23" s="196"/>
    </row>
    <row r="24" spans="2:54" ht="14.25" customHeight="1">
      <c r="B24" s="30" t="s">
        <v>243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98" t="s">
        <v>76</v>
      </c>
      <c r="AH24" s="99"/>
      <c r="AI24" s="99"/>
      <c r="AJ24" s="99"/>
      <c r="AK24" s="99"/>
      <c r="AL24" s="100"/>
      <c r="AM24" s="191">
        <f>AM10+AM12+AM14+AM16+AM18+AM20+AM22</f>
        <v>35658081</v>
      </c>
      <c r="AN24" s="192"/>
      <c r="AO24" s="192"/>
      <c r="AP24" s="192"/>
      <c r="AQ24" s="192"/>
      <c r="AR24" s="192"/>
      <c r="AS24" s="192"/>
      <c r="AT24" s="192"/>
      <c r="AU24" s="191">
        <f>AU10+AU14+AU18+AU22+AU16</f>
        <v>35913988</v>
      </c>
      <c r="AV24" s="192"/>
      <c r="AW24" s="192"/>
      <c r="AX24" s="192"/>
      <c r="AY24" s="192"/>
      <c r="AZ24" s="192"/>
      <c r="BA24" s="192"/>
      <c r="BB24" s="193"/>
    </row>
    <row r="25" spans="2:54" ht="14.25" customHeight="1">
      <c r="B25" s="73" t="s">
        <v>244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01"/>
      <c r="AH25" s="102"/>
      <c r="AI25" s="102"/>
      <c r="AJ25" s="102"/>
      <c r="AK25" s="102"/>
      <c r="AL25" s="103"/>
      <c r="AM25" s="194"/>
      <c r="AN25" s="195"/>
      <c r="AO25" s="195"/>
      <c r="AP25" s="195"/>
      <c r="AQ25" s="195"/>
      <c r="AR25" s="195"/>
      <c r="AS25" s="195"/>
      <c r="AT25" s="195"/>
      <c r="AU25" s="194"/>
      <c r="AV25" s="195"/>
      <c r="AW25" s="195"/>
      <c r="AX25" s="195"/>
      <c r="AY25" s="195"/>
      <c r="AZ25" s="195"/>
      <c r="BA25" s="195"/>
      <c r="BB25" s="196"/>
    </row>
    <row r="26" spans="2:54" ht="10.5" customHeight="1">
      <c r="B26" s="145" t="s">
        <v>245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7"/>
      <c r="AG26" s="133"/>
      <c r="AH26" s="134"/>
      <c r="AI26" s="134"/>
      <c r="AJ26" s="134"/>
      <c r="AK26" s="134"/>
      <c r="AL26" s="135"/>
      <c r="AM26" s="240"/>
      <c r="AN26" s="241"/>
      <c r="AO26" s="241"/>
      <c r="AP26" s="241"/>
      <c r="AQ26" s="241"/>
      <c r="AR26" s="241"/>
      <c r="AS26" s="241"/>
      <c r="AT26" s="241"/>
      <c r="AU26" s="240"/>
      <c r="AV26" s="241"/>
      <c r="AW26" s="241"/>
      <c r="AX26" s="241"/>
      <c r="AY26" s="241"/>
      <c r="AZ26" s="241"/>
      <c r="BA26" s="241"/>
      <c r="BB26" s="242"/>
    </row>
    <row r="27" spans="2:54" ht="10.5" customHeight="1">
      <c r="B27" s="281" t="s">
        <v>246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136"/>
      <c r="AH27" s="137"/>
      <c r="AI27" s="137"/>
      <c r="AJ27" s="137"/>
      <c r="AK27" s="137"/>
      <c r="AL27" s="138"/>
      <c r="AM27" s="243"/>
      <c r="AN27" s="244"/>
      <c r="AO27" s="244"/>
      <c r="AP27" s="244"/>
      <c r="AQ27" s="244"/>
      <c r="AR27" s="244"/>
      <c r="AS27" s="244"/>
      <c r="AT27" s="244"/>
      <c r="AU27" s="243"/>
      <c r="AV27" s="244"/>
      <c r="AW27" s="244"/>
      <c r="AX27" s="244"/>
      <c r="AY27" s="244"/>
      <c r="AZ27" s="244"/>
      <c r="BA27" s="244"/>
      <c r="BB27" s="245"/>
    </row>
    <row r="28" spans="2:54" ht="12.75">
      <c r="B28" s="68" t="s">
        <v>247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98" t="s">
        <v>77</v>
      </c>
      <c r="AH28" s="99"/>
      <c r="AI28" s="99"/>
      <c r="AJ28" s="99"/>
      <c r="AK28" s="99"/>
      <c r="AL28" s="100"/>
      <c r="AM28" s="191">
        <f>AM38+AM42+AM44+AM46+AM48+AM50+AM52+AM54+AM56</f>
        <v>0</v>
      </c>
      <c r="AN28" s="192"/>
      <c r="AO28" s="192"/>
      <c r="AP28" s="192"/>
      <c r="AQ28" s="192"/>
      <c r="AR28" s="192"/>
      <c r="AS28" s="192"/>
      <c r="AT28" s="192"/>
      <c r="AU28" s="191">
        <f>AU38+AU42+AU44+AU46+AU48+AU50+AU52+AU54+AU56</f>
        <v>0</v>
      </c>
      <c r="AV28" s="192"/>
      <c r="AW28" s="192"/>
      <c r="AX28" s="192"/>
      <c r="AY28" s="192"/>
      <c r="AZ28" s="192"/>
      <c r="BA28" s="192"/>
      <c r="BB28" s="193"/>
    </row>
    <row r="29" spans="2:54" ht="12.75">
      <c r="B29" s="69" t="s">
        <v>420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30"/>
      <c r="AH29" s="139"/>
      <c r="AI29" s="139"/>
      <c r="AJ29" s="139"/>
      <c r="AK29" s="139"/>
      <c r="AL29" s="132"/>
      <c r="AM29" s="223"/>
      <c r="AN29" s="239"/>
      <c r="AO29" s="239"/>
      <c r="AP29" s="239"/>
      <c r="AQ29" s="239"/>
      <c r="AR29" s="239"/>
      <c r="AS29" s="239"/>
      <c r="AT29" s="239"/>
      <c r="AU29" s="223"/>
      <c r="AV29" s="239"/>
      <c r="AW29" s="239"/>
      <c r="AX29" s="239"/>
      <c r="AY29" s="239"/>
      <c r="AZ29" s="239"/>
      <c r="BA29" s="239"/>
      <c r="BB29" s="225"/>
    </row>
    <row r="30" spans="2:54" ht="12.75">
      <c r="B30" s="13" t="s">
        <v>249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30"/>
      <c r="AH30" s="139"/>
      <c r="AI30" s="139"/>
      <c r="AJ30" s="139"/>
      <c r="AK30" s="139"/>
      <c r="AL30" s="132"/>
      <c r="AM30" s="223"/>
      <c r="AN30" s="239"/>
      <c r="AO30" s="239"/>
      <c r="AP30" s="239"/>
      <c r="AQ30" s="239"/>
      <c r="AR30" s="239"/>
      <c r="AS30" s="239"/>
      <c r="AT30" s="239"/>
      <c r="AU30" s="223"/>
      <c r="AV30" s="239"/>
      <c r="AW30" s="239"/>
      <c r="AX30" s="239"/>
      <c r="AY30" s="239"/>
      <c r="AZ30" s="239"/>
      <c r="BA30" s="239"/>
      <c r="BB30" s="225"/>
    </row>
    <row r="31" spans="2:54" ht="12.75">
      <c r="B31" s="22" t="s">
        <v>421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01"/>
      <c r="AH31" s="102"/>
      <c r="AI31" s="102"/>
      <c r="AJ31" s="102"/>
      <c r="AK31" s="102"/>
      <c r="AL31" s="103"/>
      <c r="AM31" s="194"/>
      <c r="AN31" s="195"/>
      <c r="AO31" s="195"/>
      <c r="AP31" s="195"/>
      <c r="AQ31" s="195"/>
      <c r="AR31" s="195"/>
      <c r="AS31" s="195"/>
      <c r="AT31" s="195"/>
      <c r="AU31" s="194"/>
      <c r="AV31" s="195"/>
      <c r="AW31" s="195"/>
      <c r="AX31" s="195"/>
      <c r="AY31" s="195"/>
      <c r="AZ31" s="195"/>
      <c r="BA31" s="195"/>
      <c r="BB31" s="196"/>
    </row>
    <row r="32" spans="2:54" ht="12.75">
      <c r="B32" s="68" t="s">
        <v>251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98" t="s">
        <v>220</v>
      </c>
      <c r="AH32" s="99"/>
      <c r="AI32" s="99"/>
      <c r="AJ32" s="99"/>
      <c r="AK32" s="99"/>
      <c r="AL32" s="100"/>
      <c r="AM32" s="191">
        <f>AM56</f>
        <v>0</v>
      </c>
      <c r="AN32" s="192"/>
      <c r="AO32" s="192"/>
      <c r="AP32" s="192"/>
      <c r="AQ32" s="192"/>
      <c r="AR32" s="192"/>
      <c r="AS32" s="192"/>
      <c r="AT32" s="193"/>
      <c r="AU32" s="191">
        <f>AU56</f>
        <v>0</v>
      </c>
      <c r="AV32" s="192"/>
      <c r="AW32" s="192"/>
      <c r="AX32" s="192"/>
      <c r="AY32" s="192"/>
      <c r="AZ32" s="192"/>
      <c r="BA32" s="192"/>
      <c r="BB32" s="193"/>
    </row>
    <row r="33" spans="2:54" ht="12.75">
      <c r="B33" s="69" t="s">
        <v>252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30"/>
      <c r="AH33" s="139"/>
      <c r="AI33" s="139"/>
      <c r="AJ33" s="139"/>
      <c r="AK33" s="139"/>
      <c r="AL33" s="132"/>
      <c r="AM33" s="223"/>
      <c r="AN33" s="239"/>
      <c r="AO33" s="239"/>
      <c r="AP33" s="239"/>
      <c r="AQ33" s="239"/>
      <c r="AR33" s="239"/>
      <c r="AS33" s="239"/>
      <c r="AT33" s="225"/>
      <c r="AU33" s="223"/>
      <c r="AV33" s="239"/>
      <c r="AW33" s="239"/>
      <c r="AX33" s="239"/>
      <c r="AY33" s="239"/>
      <c r="AZ33" s="239"/>
      <c r="BA33" s="239"/>
      <c r="BB33" s="225"/>
    </row>
    <row r="34" spans="2:54" ht="12.75">
      <c r="B34" s="52" t="s">
        <v>254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30"/>
      <c r="AH34" s="139"/>
      <c r="AI34" s="139"/>
      <c r="AJ34" s="139"/>
      <c r="AK34" s="139"/>
      <c r="AL34" s="132"/>
      <c r="AM34" s="223"/>
      <c r="AN34" s="239"/>
      <c r="AO34" s="239"/>
      <c r="AP34" s="239"/>
      <c r="AQ34" s="239"/>
      <c r="AR34" s="239"/>
      <c r="AS34" s="239"/>
      <c r="AT34" s="225"/>
      <c r="AU34" s="223"/>
      <c r="AV34" s="239"/>
      <c r="AW34" s="239"/>
      <c r="AX34" s="239"/>
      <c r="AY34" s="239"/>
      <c r="AZ34" s="239"/>
      <c r="BA34" s="239"/>
      <c r="BB34" s="225"/>
    </row>
    <row r="35" spans="2:54" ht="12.75">
      <c r="B35" s="22" t="s">
        <v>253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101"/>
      <c r="AH35" s="102"/>
      <c r="AI35" s="102"/>
      <c r="AJ35" s="102"/>
      <c r="AK35" s="102"/>
      <c r="AL35" s="103"/>
      <c r="AM35" s="194"/>
      <c r="AN35" s="195"/>
      <c r="AO35" s="195"/>
      <c r="AP35" s="195"/>
      <c r="AQ35" s="195"/>
      <c r="AR35" s="195"/>
      <c r="AS35" s="195"/>
      <c r="AT35" s="196"/>
      <c r="AU35" s="194"/>
      <c r="AV35" s="195"/>
      <c r="AW35" s="195"/>
      <c r="AX35" s="195"/>
      <c r="AY35" s="195"/>
      <c r="AZ35" s="195"/>
      <c r="BA35" s="195"/>
      <c r="BB35" s="196"/>
    </row>
    <row r="36" spans="2:54" ht="12.75" hidden="1">
      <c r="B36" s="11" t="s">
        <v>255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98" t="s">
        <v>221</v>
      </c>
      <c r="AH36" s="99"/>
      <c r="AI36" s="99"/>
      <c r="AJ36" s="99"/>
      <c r="AK36" s="99"/>
      <c r="AL36" s="100"/>
      <c r="AM36" s="191"/>
      <c r="AN36" s="192"/>
      <c r="AO36" s="192"/>
      <c r="AP36" s="192"/>
      <c r="AQ36" s="192"/>
      <c r="AR36" s="192"/>
      <c r="AS36" s="192"/>
      <c r="AT36" s="192"/>
      <c r="AU36" s="191"/>
      <c r="AV36" s="192"/>
      <c r="AW36" s="192"/>
      <c r="AX36" s="192"/>
      <c r="AY36" s="192"/>
      <c r="AZ36" s="192"/>
      <c r="BA36" s="192"/>
      <c r="BB36" s="193"/>
    </row>
    <row r="37" spans="2:54" ht="12.75" hidden="1">
      <c r="B37" s="13" t="s">
        <v>256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01"/>
      <c r="AH37" s="102"/>
      <c r="AI37" s="102"/>
      <c r="AJ37" s="102"/>
      <c r="AK37" s="102"/>
      <c r="AL37" s="103"/>
      <c r="AM37" s="194"/>
      <c r="AN37" s="195"/>
      <c r="AO37" s="195"/>
      <c r="AP37" s="195"/>
      <c r="AQ37" s="195"/>
      <c r="AR37" s="195"/>
      <c r="AS37" s="195"/>
      <c r="AT37" s="195"/>
      <c r="AU37" s="194"/>
      <c r="AV37" s="195"/>
      <c r="AW37" s="195"/>
      <c r="AX37" s="195"/>
      <c r="AY37" s="195"/>
      <c r="AZ37" s="195"/>
      <c r="BA37" s="195"/>
      <c r="BB37" s="196"/>
    </row>
    <row r="38" spans="2:54" ht="18" customHeight="1">
      <c r="B38" s="148" t="s">
        <v>257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3"/>
      <c r="AG38" s="98" t="s">
        <v>78</v>
      </c>
      <c r="AH38" s="99"/>
      <c r="AI38" s="99"/>
      <c r="AJ38" s="99"/>
      <c r="AK38" s="99"/>
      <c r="AL38" s="100"/>
      <c r="AM38" s="191"/>
      <c r="AN38" s="192"/>
      <c r="AO38" s="192"/>
      <c r="AP38" s="192"/>
      <c r="AQ38" s="192"/>
      <c r="AR38" s="192"/>
      <c r="AS38" s="192"/>
      <c r="AT38" s="192"/>
      <c r="AU38" s="191"/>
      <c r="AV38" s="192"/>
      <c r="AW38" s="192"/>
      <c r="AX38" s="192"/>
      <c r="AY38" s="192"/>
      <c r="AZ38" s="192"/>
      <c r="BA38" s="192"/>
      <c r="BB38" s="193"/>
    </row>
    <row r="39" spans="2:54" ht="13.5" customHeight="1">
      <c r="B39" s="13" t="s">
        <v>258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01"/>
      <c r="AH39" s="102"/>
      <c r="AI39" s="102"/>
      <c r="AJ39" s="102"/>
      <c r="AK39" s="102"/>
      <c r="AL39" s="103"/>
      <c r="AM39" s="194"/>
      <c r="AN39" s="195"/>
      <c r="AO39" s="195"/>
      <c r="AP39" s="195"/>
      <c r="AQ39" s="195"/>
      <c r="AR39" s="195"/>
      <c r="AS39" s="195"/>
      <c r="AT39" s="195"/>
      <c r="AU39" s="194"/>
      <c r="AV39" s="195"/>
      <c r="AW39" s="195"/>
      <c r="AX39" s="195"/>
      <c r="AY39" s="195"/>
      <c r="AZ39" s="195"/>
      <c r="BA39" s="195"/>
      <c r="BB39" s="196"/>
    </row>
    <row r="40" spans="2:54" ht="12.75">
      <c r="B40" s="68" t="s">
        <v>259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98" t="s">
        <v>79</v>
      </c>
      <c r="AH40" s="99"/>
      <c r="AI40" s="99"/>
      <c r="AJ40" s="99"/>
      <c r="AK40" s="99"/>
      <c r="AL40" s="100"/>
      <c r="AM40" s="191"/>
      <c r="AN40" s="192"/>
      <c r="AO40" s="192"/>
      <c r="AP40" s="192"/>
      <c r="AQ40" s="192"/>
      <c r="AR40" s="192"/>
      <c r="AS40" s="192"/>
      <c r="AT40" s="192"/>
      <c r="AU40" s="191"/>
      <c r="AV40" s="192"/>
      <c r="AW40" s="192"/>
      <c r="AX40" s="192"/>
      <c r="AY40" s="192"/>
      <c r="AZ40" s="192"/>
      <c r="BA40" s="192"/>
      <c r="BB40" s="193"/>
    </row>
    <row r="41" spans="2:54" ht="12.75">
      <c r="B41" s="13" t="s">
        <v>260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01"/>
      <c r="AH41" s="102"/>
      <c r="AI41" s="102"/>
      <c r="AJ41" s="102"/>
      <c r="AK41" s="102"/>
      <c r="AL41" s="103"/>
      <c r="AM41" s="194"/>
      <c r="AN41" s="195"/>
      <c r="AO41" s="195"/>
      <c r="AP41" s="195"/>
      <c r="AQ41" s="195"/>
      <c r="AR41" s="195"/>
      <c r="AS41" s="195"/>
      <c r="AT41" s="195"/>
      <c r="AU41" s="194"/>
      <c r="AV41" s="195"/>
      <c r="AW41" s="195"/>
      <c r="AX41" s="195"/>
      <c r="AY41" s="195"/>
      <c r="AZ41" s="195"/>
      <c r="BA41" s="195"/>
      <c r="BB41" s="196"/>
    </row>
    <row r="42" spans="2:54" ht="12.75">
      <c r="B42" s="68" t="s">
        <v>261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98" t="s">
        <v>80</v>
      </c>
      <c r="AH42" s="99"/>
      <c r="AI42" s="99"/>
      <c r="AJ42" s="99"/>
      <c r="AK42" s="99"/>
      <c r="AL42" s="100"/>
      <c r="AM42" s="191"/>
      <c r="AN42" s="192"/>
      <c r="AO42" s="192"/>
      <c r="AP42" s="192"/>
      <c r="AQ42" s="192"/>
      <c r="AR42" s="192"/>
      <c r="AS42" s="192"/>
      <c r="AT42" s="192"/>
      <c r="AU42" s="191"/>
      <c r="AV42" s="192"/>
      <c r="AW42" s="192"/>
      <c r="AX42" s="192"/>
      <c r="AY42" s="192"/>
      <c r="AZ42" s="192"/>
      <c r="BA42" s="192"/>
      <c r="BB42" s="193"/>
    </row>
    <row r="43" spans="2:54" ht="18.75" customHeight="1">
      <c r="B43" s="104" t="s">
        <v>262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5"/>
      <c r="AG43" s="101"/>
      <c r="AH43" s="102"/>
      <c r="AI43" s="102"/>
      <c r="AJ43" s="102"/>
      <c r="AK43" s="102"/>
      <c r="AL43" s="103"/>
      <c r="AM43" s="194"/>
      <c r="AN43" s="195"/>
      <c r="AO43" s="195"/>
      <c r="AP43" s="195"/>
      <c r="AQ43" s="195"/>
      <c r="AR43" s="195"/>
      <c r="AS43" s="195"/>
      <c r="AT43" s="195"/>
      <c r="AU43" s="194"/>
      <c r="AV43" s="195"/>
      <c r="AW43" s="195"/>
      <c r="AX43" s="195"/>
      <c r="AY43" s="195"/>
      <c r="AZ43" s="195"/>
      <c r="BA43" s="195"/>
      <c r="BB43" s="196"/>
    </row>
    <row r="44" spans="2:54" ht="12.75">
      <c r="B44" s="68" t="s">
        <v>409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98" t="s">
        <v>81</v>
      </c>
      <c r="AH44" s="99"/>
      <c r="AI44" s="99"/>
      <c r="AJ44" s="99"/>
      <c r="AK44" s="99"/>
      <c r="AL44" s="100"/>
      <c r="AM44" s="191"/>
      <c r="AN44" s="192"/>
      <c r="AO44" s="192"/>
      <c r="AP44" s="192"/>
      <c r="AQ44" s="192"/>
      <c r="AR44" s="192"/>
      <c r="AS44" s="192"/>
      <c r="AT44" s="192"/>
      <c r="AU44" s="191"/>
      <c r="AV44" s="192"/>
      <c r="AW44" s="192"/>
      <c r="AX44" s="192"/>
      <c r="AY44" s="192"/>
      <c r="AZ44" s="192"/>
      <c r="BA44" s="192"/>
      <c r="BB44" s="193"/>
    </row>
    <row r="45" spans="2:54" ht="12.75">
      <c r="B45" s="22" t="s">
        <v>264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01"/>
      <c r="AH45" s="102"/>
      <c r="AI45" s="102"/>
      <c r="AJ45" s="102"/>
      <c r="AK45" s="102"/>
      <c r="AL45" s="103"/>
      <c r="AM45" s="194"/>
      <c r="AN45" s="195"/>
      <c r="AO45" s="195"/>
      <c r="AP45" s="195"/>
      <c r="AQ45" s="195"/>
      <c r="AR45" s="195"/>
      <c r="AS45" s="195"/>
      <c r="AT45" s="195"/>
      <c r="AU45" s="194"/>
      <c r="AV45" s="195"/>
      <c r="AW45" s="195"/>
      <c r="AX45" s="195"/>
      <c r="AY45" s="195"/>
      <c r="AZ45" s="195"/>
      <c r="BA45" s="195"/>
      <c r="BB45" s="196"/>
    </row>
    <row r="46" spans="2:54" ht="18.75" customHeight="1">
      <c r="B46" s="148" t="s">
        <v>265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3"/>
      <c r="AG46" s="99" t="s">
        <v>82</v>
      </c>
      <c r="AH46" s="99"/>
      <c r="AI46" s="99"/>
      <c r="AJ46" s="99"/>
      <c r="AK46" s="99"/>
      <c r="AL46" s="100"/>
      <c r="AM46" s="191"/>
      <c r="AN46" s="192"/>
      <c r="AO46" s="192"/>
      <c r="AP46" s="192"/>
      <c r="AQ46" s="192"/>
      <c r="AR46" s="192"/>
      <c r="AS46" s="192"/>
      <c r="AT46" s="192"/>
      <c r="AU46" s="191"/>
      <c r="AV46" s="192"/>
      <c r="AW46" s="192"/>
      <c r="AX46" s="192"/>
      <c r="AY46" s="192"/>
      <c r="AZ46" s="192"/>
      <c r="BA46" s="192"/>
      <c r="BB46" s="193"/>
    </row>
    <row r="47" spans="2:54" ht="21.75" customHeight="1">
      <c r="B47" s="104" t="s">
        <v>266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5"/>
      <c r="AG47" s="102"/>
      <c r="AH47" s="102"/>
      <c r="AI47" s="102"/>
      <c r="AJ47" s="102"/>
      <c r="AK47" s="102"/>
      <c r="AL47" s="103"/>
      <c r="AM47" s="194"/>
      <c r="AN47" s="195"/>
      <c r="AO47" s="195"/>
      <c r="AP47" s="195"/>
      <c r="AQ47" s="195"/>
      <c r="AR47" s="195"/>
      <c r="AS47" s="195"/>
      <c r="AT47" s="195"/>
      <c r="AU47" s="194"/>
      <c r="AV47" s="195"/>
      <c r="AW47" s="195"/>
      <c r="AX47" s="195"/>
      <c r="AY47" s="195"/>
      <c r="AZ47" s="195"/>
      <c r="BA47" s="195"/>
      <c r="BB47" s="196"/>
    </row>
    <row r="48" spans="2:54" ht="12.75">
      <c r="B48" s="69" t="s">
        <v>267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98" t="s">
        <v>83</v>
      </c>
      <c r="AH48" s="99"/>
      <c r="AI48" s="99"/>
      <c r="AJ48" s="99"/>
      <c r="AK48" s="99"/>
      <c r="AL48" s="100"/>
      <c r="AM48" s="191"/>
      <c r="AN48" s="192"/>
      <c r="AO48" s="192"/>
      <c r="AP48" s="192"/>
      <c r="AQ48" s="192"/>
      <c r="AR48" s="192"/>
      <c r="AS48" s="192"/>
      <c r="AT48" s="192"/>
      <c r="AU48" s="191"/>
      <c r="AV48" s="192"/>
      <c r="AW48" s="192"/>
      <c r="AX48" s="192"/>
      <c r="AY48" s="192"/>
      <c r="AZ48" s="192"/>
      <c r="BA48" s="192"/>
      <c r="BB48" s="193"/>
    </row>
    <row r="49" spans="2:54" ht="12.75">
      <c r="B49" s="22" t="s">
        <v>268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01"/>
      <c r="AH49" s="102"/>
      <c r="AI49" s="102"/>
      <c r="AJ49" s="102"/>
      <c r="AK49" s="102"/>
      <c r="AL49" s="103"/>
      <c r="AM49" s="194"/>
      <c r="AN49" s="195"/>
      <c r="AO49" s="195"/>
      <c r="AP49" s="195"/>
      <c r="AQ49" s="195"/>
      <c r="AR49" s="195"/>
      <c r="AS49" s="195"/>
      <c r="AT49" s="195"/>
      <c r="AU49" s="194"/>
      <c r="AV49" s="195"/>
      <c r="AW49" s="195"/>
      <c r="AX49" s="195"/>
      <c r="AY49" s="195"/>
      <c r="AZ49" s="195"/>
      <c r="BA49" s="195"/>
      <c r="BB49" s="196"/>
    </row>
    <row r="50" spans="2:54" ht="12.75">
      <c r="B50" s="74" t="s">
        <v>269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98" t="s">
        <v>84</v>
      </c>
      <c r="AH50" s="99"/>
      <c r="AI50" s="99"/>
      <c r="AJ50" s="99"/>
      <c r="AK50" s="99"/>
      <c r="AL50" s="100"/>
      <c r="AM50" s="191"/>
      <c r="AN50" s="192"/>
      <c r="AO50" s="192"/>
      <c r="AP50" s="192"/>
      <c r="AQ50" s="192"/>
      <c r="AR50" s="192"/>
      <c r="AS50" s="192"/>
      <c r="AT50" s="192"/>
      <c r="AU50" s="191"/>
      <c r="AV50" s="192"/>
      <c r="AW50" s="192"/>
      <c r="AX50" s="192"/>
      <c r="AY50" s="192"/>
      <c r="AZ50" s="192"/>
      <c r="BA50" s="192"/>
      <c r="BB50" s="193"/>
    </row>
    <row r="51" spans="2:54" ht="12.75">
      <c r="B51" s="38" t="s">
        <v>270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101"/>
      <c r="AH51" s="102"/>
      <c r="AI51" s="102"/>
      <c r="AJ51" s="102"/>
      <c r="AK51" s="102"/>
      <c r="AL51" s="103"/>
      <c r="AM51" s="194"/>
      <c r="AN51" s="195"/>
      <c r="AO51" s="195"/>
      <c r="AP51" s="195"/>
      <c r="AQ51" s="195"/>
      <c r="AR51" s="195"/>
      <c r="AS51" s="195"/>
      <c r="AT51" s="195"/>
      <c r="AU51" s="194"/>
      <c r="AV51" s="195"/>
      <c r="AW51" s="195"/>
      <c r="AX51" s="195"/>
      <c r="AY51" s="195"/>
      <c r="AZ51" s="195"/>
      <c r="BA51" s="195"/>
      <c r="BB51" s="196"/>
    </row>
    <row r="52" spans="2:54" ht="12.75">
      <c r="B52" s="68" t="s">
        <v>271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98" t="s">
        <v>222</v>
      </c>
      <c r="AH52" s="99"/>
      <c r="AI52" s="99"/>
      <c r="AJ52" s="99"/>
      <c r="AK52" s="99"/>
      <c r="AL52" s="100"/>
      <c r="AM52" s="191"/>
      <c r="AN52" s="192"/>
      <c r="AO52" s="192"/>
      <c r="AP52" s="192"/>
      <c r="AQ52" s="192"/>
      <c r="AR52" s="192"/>
      <c r="AS52" s="192"/>
      <c r="AT52" s="192"/>
      <c r="AU52" s="191"/>
      <c r="AV52" s="192"/>
      <c r="AW52" s="192"/>
      <c r="AX52" s="192"/>
      <c r="AY52" s="192"/>
      <c r="AZ52" s="192"/>
      <c r="BA52" s="192"/>
      <c r="BB52" s="193"/>
    </row>
    <row r="53" spans="2:54" ht="12.75">
      <c r="B53" s="13" t="s">
        <v>272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01"/>
      <c r="AH53" s="102"/>
      <c r="AI53" s="102"/>
      <c r="AJ53" s="102"/>
      <c r="AK53" s="102"/>
      <c r="AL53" s="103"/>
      <c r="AM53" s="194"/>
      <c r="AN53" s="195"/>
      <c r="AO53" s="195"/>
      <c r="AP53" s="195"/>
      <c r="AQ53" s="195"/>
      <c r="AR53" s="195"/>
      <c r="AS53" s="195"/>
      <c r="AT53" s="195"/>
      <c r="AU53" s="194"/>
      <c r="AV53" s="195"/>
      <c r="AW53" s="195"/>
      <c r="AX53" s="195"/>
      <c r="AY53" s="195"/>
      <c r="AZ53" s="195"/>
      <c r="BA53" s="195"/>
      <c r="BB53" s="196"/>
    </row>
    <row r="54" spans="2:54" ht="12.75">
      <c r="B54" s="68" t="s">
        <v>273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98" t="s">
        <v>223</v>
      </c>
      <c r="AH54" s="99"/>
      <c r="AI54" s="99"/>
      <c r="AJ54" s="99"/>
      <c r="AK54" s="99"/>
      <c r="AL54" s="100"/>
      <c r="AM54" s="191"/>
      <c r="AN54" s="192"/>
      <c r="AO54" s="192"/>
      <c r="AP54" s="192"/>
      <c r="AQ54" s="192"/>
      <c r="AR54" s="192"/>
      <c r="AS54" s="192"/>
      <c r="AT54" s="192"/>
      <c r="AU54" s="191"/>
      <c r="AV54" s="192"/>
      <c r="AW54" s="192"/>
      <c r="AX54" s="192"/>
      <c r="AY54" s="192"/>
      <c r="AZ54" s="192"/>
      <c r="BA54" s="192"/>
      <c r="BB54" s="193"/>
    </row>
    <row r="55" spans="2:54" ht="12.75">
      <c r="B55" s="24" t="s">
        <v>274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/>
      <c r="AG55" s="101"/>
      <c r="AH55" s="102"/>
      <c r="AI55" s="102"/>
      <c r="AJ55" s="102"/>
      <c r="AK55" s="102"/>
      <c r="AL55" s="103"/>
      <c r="AM55" s="194"/>
      <c r="AN55" s="195"/>
      <c r="AO55" s="195"/>
      <c r="AP55" s="195"/>
      <c r="AQ55" s="195"/>
      <c r="AR55" s="195"/>
      <c r="AS55" s="195"/>
      <c r="AT55" s="195"/>
      <c r="AU55" s="194"/>
      <c r="AV55" s="195"/>
      <c r="AW55" s="195"/>
      <c r="AX55" s="195"/>
      <c r="AY55" s="195"/>
      <c r="AZ55" s="195"/>
      <c r="BA55" s="195"/>
      <c r="BB55" s="196"/>
    </row>
    <row r="56" spans="2:54" ht="12.75">
      <c r="B56" s="68" t="s">
        <v>275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98" t="s">
        <v>224</v>
      </c>
      <c r="AH56" s="99"/>
      <c r="AI56" s="99"/>
      <c r="AJ56" s="99"/>
      <c r="AK56" s="99"/>
      <c r="AL56" s="100"/>
      <c r="AM56" s="191"/>
      <c r="AN56" s="192"/>
      <c r="AO56" s="192"/>
      <c r="AP56" s="192"/>
      <c r="AQ56" s="192"/>
      <c r="AR56" s="192"/>
      <c r="AS56" s="192"/>
      <c r="AT56" s="192"/>
      <c r="AU56" s="191"/>
      <c r="AV56" s="192"/>
      <c r="AW56" s="192"/>
      <c r="AX56" s="192"/>
      <c r="AY56" s="192"/>
      <c r="AZ56" s="192"/>
      <c r="BA56" s="192"/>
      <c r="BB56" s="193"/>
    </row>
    <row r="57" spans="2:54" ht="12.75">
      <c r="B57" s="13" t="s">
        <v>276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01"/>
      <c r="AH57" s="102"/>
      <c r="AI57" s="102"/>
      <c r="AJ57" s="102"/>
      <c r="AK57" s="102"/>
      <c r="AL57" s="103"/>
      <c r="AM57" s="194"/>
      <c r="AN57" s="195"/>
      <c r="AO57" s="195"/>
      <c r="AP57" s="195"/>
      <c r="AQ57" s="195"/>
      <c r="AR57" s="195"/>
      <c r="AS57" s="195"/>
      <c r="AT57" s="195"/>
      <c r="AU57" s="194"/>
      <c r="AV57" s="195"/>
      <c r="AW57" s="195"/>
      <c r="AX57" s="195"/>
      <c r="AY57" s="195"/>
      <c r="AZ57" s="195"/>
      <c r="BA57" s="195"/>
      <c r="BB57" s="196"/>
    </row>
    <row r="58" spans="2:54" ht="22.5" customHeight="1">
      <c r="B58" s="148" t="s">
        <v>422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3"/>
      <c r="AG58" s="98" t="s">
        <v>225</v>
      </c>
      <c r="AH58" s="99"/>
      <c r="AI58" s="99"/>
      <c r="AJ58" s="99"/>
      <c r="AK58" s="99"/>
      <c r="AL58" s="100"/>
      <c r="AM58" s="191">
        <f>Лист5!AM14+Лист5!AM18+Лист5!AM20+Лист5!AM22+Лист5!AM24+Лист5!AM26+Лист5!AM28+Лист5!AM30+Лист5!AM32+Лист5!AM34+Лист5!AM36+Лист5!AM38+Лист5!AM40+Лист5!AM42+Лист5!AM44</f>
        <v>741425755</v>
      </c>
      <c r="AN58" s="192"/>
      <c r="AO58" s="192"/>
      <c r="AP58" s="192"/>
      <c r="AQ58" s="192"/>
      <c r="AR58" s="192"/>
      <c r="AS58" s="192"/>
      <c r="AT58" s="192"/>
      <c r="AU58" s="254">
        <f>Лист5!AU14+Лист5!AU18+Лист5!AU20+Лист5!AU22+Лист5!AU24+Лист5!AU26+Лист5!AU28+Лист5!AU30+Лист5!AU32+Лист5!AU34+Лист5!AU36+Лист5!AU38+Лист5!AU40+Лист5!AU42+Лист5!AU44</f>
        <v>646639102</v>
      </c>
      <c r="AV58" s="254"/>
      <c r="AW58" s="254"/>
      <c r="AX58" s="254"/>
      <c r="AY58" s="254"/>
      <c r="AZ58" s="254"/>
      <c r="BA58" s="254"/>
      <c r="BB58" s="254"/>
    </row>
    <row r="59" spans="2:54" ht="21.75" customHeight="1">
      <c r="B59" s="167" t="s">
        <v>423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9"/>
      <c r="AG59" s="101"/>
      <c r="AH59" s="102"/>
      <c r="AI59" s="102"/>
      <c r="AJ59" s="102"/>
      <c r="AK59" s="102"/>
      <c r="AL59" s="103"/>
      <c r="AM59" s="194"/>
      <c r="AN59" s="195"/>
      <c r="AO59" s="195"/>
      <c r="AP59" s="195"/>
      <c r="AQ59" s="195"/>
      <c r="AR59" s="195"/>
      <c r="AS59" s="195"/>
      <c r="AT59" s="195"/>
      <c r="AU59" s="254"/>
      <c r="AV59" s="254"/>
      <c r="AW59" s="254"/>
      <c r="AX59" s="254"/>
      <c r="AY59" s="254"/>
      <c r="AZ59" s="254"/>
      <c r="BA59" s="254"/>
      <c r="BB59" s="254"/>
    </row>
    <row r="60" spans="2:54" ht="12.75">
      <c r="B60" s="53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88"/>
      <c r="AH60" s="88"/>
      <c r="AI60" s="88"/>
      <c r="AJ60" s="88"/>
      <c r="AK60" s="88"/>
      <c r="AL60" s="88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</row>
    <row r="61" spans="2:54" ht="12.75">
      <c r="B61" s="53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88"/>
      <c r="AH61" s="88"/>
      <c r="AI61" s="88"/>
      <c r="AJ61" s="88"/>
      <c r="AK61" s="88"/>
      <c r="AL61" s="88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</row>
    <row r="62" spans="2:54" ht="12.75">
      <c r="B62" s="53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88"/>
      <c r="AH62" s="88"/>
      <c r="AI62" s="88"/>
      <c r="AJ62" s="88"/>
      <c r="AK62" s="88"/>
      <c r="AL62" s="88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</row>
    <row r="63" spans="2:54" ht="12.75">
      <c r="B63" s="53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88"/>
      <c r="AH63" s="88"/>
      <c r="AI63" s="88"/>
      <c r="AJ63" s="88"/>
      <c r="AK63" s="88"/>
      <c r="AL63" s="88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</row>
    <row r="64" spans="2:54" ht="12.75">
      <c r="B64" s="53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88"/>
      <c r="AH64" s="88"/>
      <c r="AI64" s="88"/>
      <c r="AJ64" s="88"/>
      <c r="AK64" s="88"/>
      <c r="AL64" s="88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</row>
    <row r="65" spans="2:54" ht="12.75">
      <c r="B65" s="53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88"/>
      <c r="AH65" s="88"/>
      <c r="AI65" s="88"/>
      <c r="AJ65" s="88"/>
      <c r="AK65" s="88"/>
      <c r="AL65" s="88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</row>
    <row r="66" spans="2:54" ht="12.75">
      <c r="B66" s="5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88"/>
      <c r="AH66" s="88"/>
      <c r="AI66" s="88"/>
      <c r="AJ66" s="88"/>
      <c r="AK66" s="88"/>
      <c r="AL66" s="88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</row>
    <row r="67" spans="2:54" ht="12.75">
      <c r="B67" s="53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</row>
    <row r="68" spans="2:54" ht="13.5" hidden="1" customHeight="1"/>
    <row r="69" spans="2:54" ht="13.5" hidden="1" customHeight="1"/>
    <row r="70" spans="2:54" ht="13.5" hidden="1" customHeight="1"/>
    <row r="71" spans="2:54" ht="13.5" hidden="1" customHeight="1"/>
    <row r="72" spans="2:54" ht="13.5" hidden="1" customHeight="1"/>
    <row r="73" spans="2:54" ht="13.5" hidden="1" customHeight="1"/>
    <row r="74" spans="2:54" ht="13.5" hidden="1" customHeight="1"/>
    <row r="75" spans="2:54" ht="13.5" hidden="1" customHeight="1"/>
    <row r="76" spans="2:54" ht="13.5" hidden="1" customHeight="1"/>
    <row r="77" spans="2:54" ht="13.5" hidden="1" customHeight="1"/>
    <row r="78" spans="2:54" ht="13.5" hidden="1" customHeight="1"/>
    <row r="79" spans="2:54" ht="13.5" hidden="1" customHeight="1"/>
    <row r="80" spans="2:5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  <row r="377" ht="13.5" hidden="1" customHeight="1"/>
    <row r="378" ht="13.5" hidden="1" customHeight="1"/>
  </sheetData>
  <mergeCells count="94">
    <mergeCell ref="B2:AF5"/>
    <mergeCell ref="AG2:AL5"/>
    <mergeCell ref="AM2:AT5"/>
    <mergeCell ref="AU2:BB5"/>
    <mergeCell ref="B7:AF7"/>
    <mergeCell ref="AG7:AL7"/>
    <mergeCell ref="AM7:AT7"/>
    <mergeCell ref="AU7:BB7"/>
    <mergeCell ref="B6:AF6"/>
    <mergeCell ref="AG6:AL6"/>
    <mergeCell ref="AM6:AT6"/>
    <mergeCell ref="AU6:BB6"/>
    <mergeCell ref="B8:AF8"/>
    <mergeCell ref="AG8:AL9"/>
    <mergeCell ref="AM8:AT9"/>
    <mergeCell ref="AU8:BB9"/>
    <mergeCell ref="B9:AF9"/>
    <mergeCell ref="AG10:AL11"/>
    <mergeCell ref="AM10:AT11"/>
    <mergeCell ref="AU10:BB11"/>
    <mergeCell ref="AG12:AL13"/>
    <mergeCell ref="AM12:AT13"/>
    <mergeCell ref="AU12:BB13"/>
    <mergeCell ref="AG14:AL15"/>
    <mergeCell ref="AM14:AT15"/>
    <mergeCell ref="AU14:BB15"/>
    <mergeCell ref="AG16:AL17"/>
    <mergeCell ref="AM16:AT17"/>
    <mergeCell ref="AU16:BB17"/>
    <mergeCell ref="AG24:AL25"/>
    <mergeCell ref="AM24:AT25"/>
    <mergeCell ref="AU24:BB25"/>
    <mergeCell ref="AG18:AL19"/>
    <mergeCell ref="AM18:AT19"/>
    <mergeCell ref="AU18:BB19"/>
    <mergeCell ref="AG20:AL21"/>
    <mergeCell ref="AM20:AT21"/>
    <mergeCell ref="AU20:BB21"/>
    <mergeCell ref="AG22:AL23"/>
    <mergeCell ref="AM22:AT23"/>
    <mergeCell ref="AU22:BB23"/>
    <mergeCell ref="B26:AF26"/>
    <mergeCell ref="AG26:AL27"/>
    <mergeCell ref="AM26:AT27"/>
    <mergeCell ref="AU26:BB27"/>
    <mergeCell ref="B27:AF27"/>
    <mergeCell ref="AG28:AL31"/>
    <mergeCell ref="AM28:AT31"/>
    <mergeCell ref="AU28:BB31"/>
    <mergeCell ref="AG32:AL35"/>
    <mergeCell ref="AM32:AT35"/>
    <mergeCell ref="AU32:BB35"/>
    <mergeCell ref="AG36:AL37"/>
    <mergeCell ref="AM36:AT37"/>
    <mergeCell ref="AU36:BB37"/>
    <mergeCell ref="B38:AF38"/>
    <mergeCell ref="AG38:AL39"/>
    <mergeCell ref="AM38:AT39"/>
    <mergeCell ref="AU38:BB39"/>
    <mergeCell ref="B43:AF43"/>
    <mergeCell ref="AG44:AL45"/>
    <mergeCell ref="AM44:AT45"/>
    <mergeCell ref="AU44:BB45"/>
    <mergeCell ref="AG40:AL41"/>
    <mergeCell ref="AM40:AT41"/>
    <mergeCell ref="AU40:BB41"/>
    <mergeCell ref="AG42:AL43"/>
    <mergeCell ref="AM42:AT43"/>
    <mergeCell ref="AU42:BB43"/>
    <mergeCell ref="B46:AF46"/>
    <mergeCell ref="AG46:AL47"/>
    <mergeCell ref="AM46:AT47"/>
    <mergeCell ref="AU46:BB47"/>
    <mergeCell ref="B47:AF47"/>
    <mergeCell ref="AG48:AL49"/>
    <mergeCell ref="AM48:AT49"/>
    <mergeCell ref="AU48:BB49"/>
    <mergeCell ref="AU56:BB57"/>
    <mergeCell ref="AG50:AL51"/>
    <mergeCell ref="AM50:AT51"/>
    <mergeCell ref="AU50:BB51"/>
    <mergeCell ref="AG52:AL53"/>
    <mergeCell ref="AM52:AT53"/>
    <mergeCell ref="AU52:BB53"/>
    <mergeCell ref="AG54:AL55"/>
    <mergeCell ref="AM54:AT55"/>
    <mergeCell ref="AU54:BB55"/>
    <mergeCell ref="AG56:AL57"/>
    <mergeCell ref="AM56:AT57"/>
    <mergeCell ref="B58:AF58"/>
    <mergeCell ref="AG58:AL59"/>
    <mergeCell ref="AM58:AT59"/>
    <mergeCell ref="AU58:BB59"/>
    <mergeCell ref="B59:AF59"/>
  </mergeCells>
  <phoneticPr fontId="0" type="noConversion"/>
  <pageMargins left="0.53" right="0.98425196850393704" top="0.27559055118110237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I374"/>
  <sheetViews>
    <sheetView topLeftCell="A22" zoomScale="130" zoomScaleNormal="130" workbookViewId="0">
      <selection activeCell="AU46" sqref="AU46:BB47"/>
    </sheetView>
  </sheetViews>
  <sheetFormatPr defaultColWidth="0" defaultRowHeight="13.5" customHeight="1" zeroHeight="1"/>
  <cols>
    <col min="1" max="1" width="3.85546875" style="1" customWidth="1"/>
    <col min="2" max="37" width="1.7109375" style="1" customWidth="1"/>
    <col min="38" max="38" width="0.28515625" style="1" customWidth="1"/>
    <col min="39" max="45" width="1.7109375" style="1" customWidth="1"/>
    <col min="46" max="46" width="0.28515625" style="1" customWidth="1"/>
    <col min="47" max="53" width="1.7109375" style="1" customWidth="1"/>
    <col min="54" max="54" width="0.85546875" style="1" customWidth="1"/>
    <col min="55" max="55" width="1.7109375" style="1" customWidth="1"/>
    <col min="56" max="56" width="15.140625" style="1" customWidth="1"/>
    <col min="57" max="60" width="1.7109375" style="1" customWidth="1"/>
    <col min="61" max="113" width="1.7109375" style="1" hidden="1" customWidth="1"/>
    <col min="114" max="16384" width="0" style="1" hidden="1"/>
  </cols>
  <sheetData>
    <row r="1" spans="2:54" ht="12.75">
      <c r="B1" s="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2:54" ht="12.75"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2:54" ht="12.75" customHeight="1">
      <c r="B3" s="197" t="s">
        <v>424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98" t="s">
        <v>425</v>
      </c>
      <c r="AH3" s="99"/>
      <c r="AI3" s="99"/>
      <c r="AJ3" s="99"/>
      <c r="AK3" s="99"/>
      <c r="AL3" s="100"/>
      <c r="AM3" s="197" t="s">
        <v>433</v>
      </c>
      <c r="AN3" s="99"/>
      <c r="AO3" s="99"/>
      <c r="AP3" s="99"/>
      <c r="AQ3" s="99"/>
      <c r="AR3" s="99"/>
      <c r="AS3" s="99"/>
      <c r="AT3" s="99"/>
      <c r="AU3" s="197" t="s">
        <v>434</v>
      </c>
      <c r="AV3" s="99"/>
      <c r="AW3" s="99"/>
      <c r="AX3" s="99"/>
      <c r="AY3" s="99"/>
      <c r="AZ3" s="99"/>
      <c r="BA3" s="99"/>
      <c r="BB3" s="100"/>
    </row>
    <row r="4" spans="2:54" ht="12.75">
      <c r="B4" s="13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2"/>
      <c r="AG4" s="139"/>
      <c r="AH4" s="139"/>
      <c r="AI4" s="139"/>
      <c r="AJ4" s="139"/>
      <c r="AK4" s="139"/>
      <c r="AL4" s="132"/>
      <c r="AM4" s="130"/>
      <c r="AN4" s="139"/>
      <c r="AO4" s="139"/>
      <c r="AP4" s="139"/>
      <c r="AQ4" s="139"/>
      <c r="AR4" s="139"/>
      <c r="AS4" s="139"/>
      <c r="AT4" s="139"/>
      <c r="AU4" s="130"/>
      <c r="AV4" s="139"/>
      <c r="AW4" s="139"/>
      <c r="AX4" s="139"/>
      <c r="AY4" s="139"/>
      <c r="AZ4" s="139"/>
      <c r="BA4" s="139"/>
      <c r="BB4" s="132"/>
    </row>
    <row r="5" spans="2:54" ht="12.75">
      <c r="B5" s="130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2"/>
      <c r="AG5" s="139"/>
      <c r="AH5" s="139"/>
      <c r="AI5" s="139"/>
      <c r="AJ5" s="139"/>
      <c r="AK5" s="139"/>
      <c r="AL5" s="132"/>
      <c r="AM5" s="130"/>
      <c r="AN5" s="139"/>
      <c r="AO5" s="139"/>
      <c r="AP5" s="139"/>
      <c r="AQ5" s="139"/>
      <c r="AR5" s="139"/>
      <c r="AS5" s="139"/>
      <c r="AT5" s="139"/>
      <c r="AU5" s="130"/>
      <c r="AV5" s="139"/>
      <c r="AW5" s="139"/>
      <c r="AX5" s="139"/>
      <c r="AY5" s="139"/>
      <c r="AZ5" s="139"/>
      <c r="BA5" s="139"/>
      <c r="BB5" s="132"/>
    </row>
    <row r="6" spans="2:54" ht="12.7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3"/>
      <c r="AG6" s="102"/>
      <c r="AH6" s="102"/>
      <c r="AI6" s="102"/>
      <c r="AJ6" s="102"/>
      <c r="AK6" s="102"/>
      <c r="AL6" s="103"/>
      <c r="AM6" s="101"/>
      <c r="AN6" s="102"/>
      <c r="AO6" s="102"/>
      <c r="AP6" s="102"/>
      <c r="AQ6" s="102"/>
      <c r="AR6" s="102"/>
      <c r="AS6" s="102"/>
      <c r="AT6" s="102"/>
      <c r="AU6" s="101"/>
      <c r="AV6" s="102"/>
      <c r="AW6" s="102"/>
      <c r="AX6" s="102"/>
      <c r="AY6" s="102"/>
      <c r="AZ6" s="102"/>
      <c r="BA6" s="102"/>
      <c r="BB6" s="103"/>
    </row>
    <row r="7" spans="2:54" ht="12.75">
      <c r="B7" s="140">
        <v>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50"/>
      <c r="AG7" s="140">
        <v>2</v>
      </c>
      <c r="AH7" s="141"/>
      <c r="AI7" s="141"/>
      <c r="AJ7" s="141"/>
      <c r="AK7" s="141"/>
      <c r="AL7" s="150"/>
      <c r="AM7" s="140">
        <v>3</v>
      </c>
      <c r="AN7" s="141"/>
      <c r="AO7" s="141"/>
      <c r="AP7" s="141"/>
      <c r="AQ7" s="141"/>
      <c r="AR7" s="141"/>
      <c r="AS7" s="141"/>
      <c r="AT7" s="141"/>
      <c r="AU7" s="98">
        <v>4</v>
      </c>
      <c r="AV7" s="99"/>
      <c r="AW7" s="99"/>
      <c r="AX7" s="99"/>
      <c r="AY7" s="99"/>
      <c r="AZ7" s="99"/>
      <c r="BA7" s="99"/>
      <c r="BB7" s="100"/>
    </row>
    <row r="8" spans="2:54" ht="12.75">
      <c r="B8" s="68" t="s">
        <v>299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33" t="s">
        <v>279</v>
      </c>
      <c r="AH8" s="134"/>
      <c r="AI8" s="134"/>
      <c r="AJ8" s="134"/>
      <c r="AK8" s="134"/>
      <c r="AL8" s="135"/>
      <c r="AM8" s="240">
        <v>738422750</v>
      </c>
      <c r="AN8" s="241"/>
      <c r="AO8" s="241"/>
      <c r="AP8" s="241"/>
      <c r="AQ8" s="241"/>
      <c r="AR8" s="241"/>
      <c r="AS8" s="241"/>
      <c r="AT8" s="241"/>
      <c r="AU8" s="240">
        <v>644886097</v>
      </c>
      <c r="AV8" s="241"/>
      <c r="AW8" s="241"/>
      <c r="AX8" s="241"/>
      <c r="AY8" s="241"/>
      <c r="AZ8" s="241"/>
      <c r="BA8" s="241"/>
      <c r="BB8" s="242"/>
    </row>
    <row r="9" spans="2:54" ht="12.95" customHeight="1">
      <c r="B9" s="69" t="s">
        <v>300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142"/>
      <c r="AH9" s="143"/>
      <c r="AI9" s="143"/>
      <c r="AJ9" s="143"/>
      <c r="AK9" s="143"/>
      <c r="AL9" s="144"/>
      <c r="AM9" s="295"/>
      <c r="AN9" s="296"/>
      <c r="AO9" s="296"/>
      <c r="AP9" s="296"/>
      <c r="AQ9" s="296"/>
      <c r="AR9" s="296"/>
      <c r="AS9" s="296"/>
      <c r="AT9" s="296"/>
      <c r="AU9" s="295"/>
      <c r="AV9" s="296"/>
      <c r="AW9" s="296"/>
      <c r="AX9" s="296"/>
      <c r="AY9" s="296"/>
      <c r="AZ9" s="296"/>
      <c r="BA9" s="296"/>
      <c r="BB9" s="297"/>
    </row>
    <row r="10" spans="2:54" ht="12.95" customHeight="1">
      <c r="B10" s="22" t="s">
        <v>301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142"/>
      <c r="AH10" s="143"/>
      <c r="AI10" s="143"/>
      <c r="AJ10" s="143"/>
      <c r="AK10" s="143"/>
      <c r="AL10" s="144"/>
      <c r="AM10" s="295"/>
      <c r="AN10" s="296"/>
      <c r="AO10" s="296"/>
      <c r="AP10" s="296"/>
      <c r="AQ10" s="296"/>
      <c r="AR10" s="296"/>
      <c r="AS10" s="296"/>
      <c r="AT10" s="296"/>
      <c r="AU10" s="295"/>
      <c r="AV10" s="296"/>
      <c r="AW10" s="296"/>
      <c r="AX10" s="296"/>
      <c r="AY10" s="296"/>
      <c r="AZ10" s="296"/>
      <c r="BA10" s="296"/>
      <c r="BB10" s="297"/>
    </row>
    <row r="11" spans="2:54" ht="12.95" customHeight="1">
      <c r="B11" s="22" t="s">
        <v>302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6"/>
      <c r="AH11" s="137"/>
      <c r="AI11" s="137"/>
      <c r="AJ11" s="137"/>
      <c r="AK11" s="137"/>
      <c r="AL11" s="138"/>
      <c r="AM11" s="243"/>
      <c r="AN11" s="244"/>
      <c r="AO11" s="244"/>
      <c r="AP11" s="244"/>
      <c r="AQ11" s="244"/>
      <c r="AR11" s="244"/>
      <c r="AS11" s="244"/>
      <c r="AT11" s="244"/>
      <c r="AU11" s="243"/>
      <c r="AV11" s="244"/>
      <c r="AW11" s="244"/>
      <c r="AX11" s="244"/>
      <c r="AY11" s="244"/>
      <c r="AZ11" s="244"/>
      <c r="BA11" s="244"/>
      <c r="BB11" s="245"/>
    </row>
    <row r="12" spans="2:54" ht="12.95" customHeight="1">
      <c r="B12" s="68" t="s">
        <v>303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98" t="s">
        <v>280</v>
      </c>
      <c r="AH12" s="99"/>
      <c r="AI12" s="99"/>
      <c r="AJ12" s="99"/>
      <c r="AK12" s="99"/>
      <c r="AL12" s="100"/>
      <c r="AM12" s="191">
        <v>491813220</v>
      </c>
      <c r="AN12" s="192"/>
      <c r="AO12" s="192"/>
      <c r="AP12" s="192"/>
      <c r="AQ12" s="192"/>
      <c r="AR12" s="192"/>
      <c r="AS12" s="192"/>
      <c r="AT12" s="193"/>
      <c r="AU12" s="203">
        <v>487488356</v>
      </c>
      <c r="AV12" s="204"/>
      <c r="AW12" s="204"/>
      <c r="AX12" s="204"/>
      <c r="AY12" s="204"/>
      <c r="AZ12" s="204"/>
      <c r="BA12" s="204"/>
      <c r="BB12" s="267"/>
    </row>
    <row r="13" spans="2:54" ht="12.95" customHeight="1">
      <c r="B13" s="13" t="s">
        <v>304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01"/>
      <c r="AH13" s="102"/>
      <c r="AI13" s="102"/>
      <c r="AJ13" s="102"/>
      <c r="AK13" s="102"/>
      <c r="AL13" s="103"/>
      <c r="AM13" s="194"/>
      <c r="AN13" s="195"/>
      <c r="AO13" s="195"/>
      <c r="AP13" s="195"/>
      <c r="AQ13" s="195"/>
      <c r="AR13" s="195"/>
      <c r="AS13" s="195"/>
      <c r="AT13" s="196"/>
      <c r="AU13" s="205"/>
      <c r="AV13" s="206"/>
      <c r="AW13" s="206"/>
      <c r="AX13" s="206"/>
      <c r="AY13" s="206"/>
      <c r="AZ13" s="206"/>
      <c r="BA13" s="206"/>
      <c r="BB13" s="268"/>
    </row>
    <row r="14" spans="2:54" ht="12.95" customHeight="1">
      <c r="B14" s="68" t="s">
        <v>305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98" t="s">
        <v>281</v>
      </c>
      <c r="AH14" s="99"/>
      <c r="AI14" s="99"/>
      <c r="AJ14" s="99"/>
      <c r="AK14" s="99"/>
      <c r="AL14" s="100"/>
      <c r="AM14" s="191">
        <v>726389756</v>
      </c>
      <c r="AN14" s="192"/>
      <c r="AO14" s="192"/>
      <c r="AP14" s="192"/>
      <c r="AQ14" s="192"/>
      <c r="AR14" s="192"/>
      <c r="AS14" s="192"/>
      <c r="AT14" s="193"/>
      <c r="AU14" s="191">
        <v>641364607</v>
      </c>
      <c r="AV14" s="192"/>
      <c r="AW14" s="192"/>
      <c r="AX14" s="192"/>
      <c r="AY14" s="192"/>
      <c r="AZ14" s="192"/>
      <c r="BA14" s="192"/>
      <c r="BB14" s="193"/>
    </row>
    <row r="15" spans="2:54" ht="12.95" customHeight="1">
      <c r="B15" s="13" t="s">
        <v>306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01"/>
      <c r="AH15" s="102"/>
      <c r="AI15" s="102"/>
      <c r="AJ15" s="102"/>
      <c r="AK15" s="102"/>
      <c r="AL15" s="103"/>
      <c r="AM15" s="194"/>
      <c r="AN15" s="195"/>
      <c r="AO15" s="195"/>
      <c r="AP15" s="195"/>
      <c r="AQ15" s="195"/>
      <c r="AR15" s="195"/>
      <c r="AS15" s="195"/>
      <c r="AT15" s="196"/>
      <c r="AU15" s="194"/>
      <c r="AV15" s="195"/>
      <c r="AW15" s="195"/>
      <c r="AX15" s="195"/>
      <c r="AY15" s="195"/>
      <c r="AZ15" s="195"/>
      <c r="BA15" s="195"/>
      <c r="BB15" s="196"/>
    </row>
    <row r="16" spans="2:54" ht="12.95" customHeight="1">
      <c r="B16" s="68" t="s">
        <v>307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98" t="s">
        <v>282</v>
      </c>
      <c r="AH16" s="99"/>
      <c r="AI16" s="99"/>
      <c r="AJ16" s="99"/>
      <c r="AK16" s="99"/>
      <c r="AL16" s="100"/>
      <c r="AM16" s="289"/>
      <c r="AN16" s="290"/>
      <c r="AO16" s="290"/>
      <c r="AP16" s="290"/>
      <c r="AQ16" s="290"/>
      <c r="AR16" s="290"/>
      <c r="AS16" s="290"/>
      <c r="AT16" s="291"/>
      <c r="AU16" s="289"/>
      <c r="AV16" s="290"/>
      <c r="AW16" s="290"/>
      <c r="AX16" s="290"/>
      <c r="AY16" s="290"/>
      <c r="AZ16" s="290"/>
      <c r="BA16" s="290"/>
      <c r="BB16" s="291"/>
    </row>
    <row r="17" spans="2:59" ht="12.95" customHeight="1">
      <c r="B17" s="13" t="s">
        <v>308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01"/>
      <c r="AH17" s="102"/>
      <c r="AI17" s="102"/>
      <c r="AJ17" s="102"/>
      <c r="AK17" s="102"/>
      <c r="AL17" s="103"/>
      <c r="AM17" s="292"/>
      <c r="AN17" s="293"/>
      <c r="AO17" s="293"/>
      <c r="AP17" s="293"/>
      <c r="AQ17" s="293"/>
      <c r="AR17" s="293"/>
      <c r="AS17" s="293"/>
      <c r="AT17" s="294"/>
      <c r="AU17" s="292"/>
      <c r="AV17" s="293"/>
      <c r="AW17" s="293"/>
      <c r="AX17" s="293"/>
      <c r="AY17" s="293"/>
      <c r="AZ17" s="293"/>
      <c r="BA17" s="293"/>
      <c r="BB17" s="294"/>
    </row>
    <row r="18" spans="2:59" ht="12.95" customHeight="1">
      <c r="B18" s="68" t="s">
        <v>309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98" t="s">
        <v>283</v>
      </c>
      <c r="AH18" s="99"/>
      <c r="AI18" s="99"/>
      <c r="AJ18" s="99"/>
      <c r="AK18" s="99"/>
      <c r="AL18" s="100"/>
      <c r="AM18" s="203">
        <v>60291</v>
      </c>
      <c r="AN18" s="204"/>
      <c r="AO18" s="204"/>
      <c r="AP18" s="204"/>
      <c r="AQ18" s="204"/>
      <c r="AR18" s="204"/>
      <c r="AS18" s="204"/>
      <c r="AT18" s="267"/>
      <c r="AU18" s="203"/>
      <c r="AV18" s="204"/>
      <c r="AW18" s="204"/>
      <c r="AX18" s="204"/>
      <c r="AY18" s="204"/>
      <c r="AZ18" s="204"/>
      <c r="BA18" s="204"/>
      <c r="BB18" s="267"/>
      <c r="BD18" s="86"/>
    </row>
    <row r="19" spans="2:59" ht="19.5" customHeight="1">
      <c r="B19" s="104" t="s">
        <v>310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6"/>
      <c r="AG19" s="101"/>
      <c r="AH19" s="102"/>
      <c r="AI19" s="102"/>
      <c r="AJ19" s="102"/>
      <c r="AK19" s="102"/>
      <c r="AL19" s="103"/>
      <c r="AM19" s="205"/>
      <c r="AN19" s="206"/>
      <c r="AO19" s="206"/>
      <c r="AP19" s="206"/>
      <c r="AQ19" s="206"/>
      <c r="AR19" s="206"/>
      <c r="AS19" s="206"/>
      <c r="AT19" s="268"/>
      <c r="AU19" s="205"/>
      <c r="AV19" s="206"/>
      <c r="AW19" s="206"/>
      <c r="AX19" s="206"/>
      <c r="AY19" s="206"/>
      <c r="AZ19" s="206"/>
      <c r="BA19" s="206"/>
      <c r="BB19" s="268"/>
    </row>
    <row r="20" spans="2:59" ht="12.95" customHeight="1">
      <c r="B20" s="71" t="s">
        <v>311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98" t="s">
        <v>284</v>
      </c>
      <c r="AH20" s="99"/>
      <c r="AI20" s="99"/>
      <c r="AJ20" s="99"/>
      <c r="AK20" s="99"/>
      <c r="AL20" s="100"/>
      <c r="AM20" s="203"/>
      <c r="AN20" s="204"/>
      <c r="AO20" s="204"/>
      <c r="AP20" s="204"/>
      <c r="AQ20" s="204"/>
      <c r="AR20" s="204"/>
      <c r="AS20" s="204"/>
      <c r="AT20" s="267"/>
      <c r="AU20" s="203"/>
      <c r="AV20" s="204"/>
      <c r="AW20" s="204"/>
      <c r="AX20" s="204"/>
      <c r="AY20" s="204"/>
      <c r="AZ20" s="204"/>
      <c r="BA20" s="204"/>
      <c r="BB20" s="267"/>
    </row>
    <row r="21" spans="2:59" ht="12.95" customHeight="1">
      <c r="B21" s="13" t="s">
        <v>312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01"/>
      <c r="AH21" s="102"/>
      <c r="AI21" s="102"/>
      <c r="AJ21" s="102"/>
      <c r="AK21" s="102"/>
      <c r="AL21" s="103"/>
      <c r="AM21" s="205"/>
      <c r="AN21" s="206"/>
      <c r="AO21" s="206"/>
      <c r="AP21" s="206"/>
      <c r="AQ21" s="206"/>
      <c r="AR21" s="206"/>
      <c r="AS21" s="206"/>
      <c r="AT21" s="268"/>
      <c r="AU21" s="205"/>
      <c r="AV21" s="206"/>
      <c r="AW21" s="206"/>
      <c r="AX21" s="206"/>
      <c r="AY21" s="206"/>
      <c r="AZ21" s="206"/>
      <c r="BA21" s="206"/>
      <c r="BB21" s="268"/>
    </row>
    <row r="22" spans="2:59" ht="19.5" customHeight="1">
      <c r="B22" s="148" t="s">
        <v>313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/>
      <c r="AG22" s="98" t="s">
        <v>285</v>
      </c>
      <c r="AH22" s="99"/>
      <c r="AI22" s="99"/>
      <c r="AJ22" s="99"/>
      <c r="AK22" s="99"/>
      <c r="AL22" s="100"/>
      <c r="AM22" s="203"/>
      <c r="AN22" s="204"/>
      <c r="AO22" s="204"/>
      <c r="AP22" s="204"/>
      <c r="AQ22" s="204"/>
      <c r="AR22" s="204"/>
      <c r="AS22" s="204"/>
      <c r="AT22" s="267"/>
      <c r="AU22" s="203"/>
      <c r="AV22" s="204"/>
      <c r="AW22" s="204"/>
      <c r="AX22" s="204"/>
      <c r="AY22" s="204"/>
      <c r="AZ22" s="204"/>
      <c r="BA22" s="204"/>
      <c r="BB22" s="267"/>
    </row>
    <row r="23" spans="2:59" ht="20.25" customHeight="1">
      <c r="B23" s="104" t="s">
        <v>314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101"/>
      <c r="AH23" s="102"/>
      <c r="AI23" s="102"/>
      <c r="AJ23" s="102"/>
      <c r="AK23" s="102"/>
      <c r="AL23" s="103"/>
      <c r="AM23" s="205"/>
      <c r="AN23" s="206"/>
      <c r="AO23" s="206"/>
      <c r="AP23" s="206"/>
      <c r="AQ23" s="206"/>
      <c r="AR23" s="206"/>
      <c r="AS23" s="206"/>
      <c r="AT23" s="268"/>
      <c r="AU23" s="205"/>
      <c r="AV23" s="206"/>
      <c r="AW23" s="206"/>
      <c r="AX23" s="206"/>
      <c r="AY23" s="206"/>
      <c r="AZ23" s="206"/>
      <c r="BA23" s="206"/>
      <c r="BB23" s="268"/>
    </row>
    <row r="24" spans="2:59" ht="12.95" customHeight="1">
      <c r="B24" s="30" t="s">
        <v>315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98" t="s">
        <v>286</v>
      </c>
      <c r="AH24" s="99"/>
      <c r="AI24" s="99"/>
      <c r="AJ24" s="99"/>
      <c r="AK24" s="99"/>
      <c r="AL24" s="100"/>
      <c r="AM24" s="203"/>
      <c r="AN24" s="204"/>
      <c r="AO24" s="204"/>
      <c r="AP24" s="204"/>
      <c r="AQ24" s="204"/>
      <c r="AR24" s="204"/>
      <c r="AS24" s="204"/>
      <c r="AT24" s="267"/>
      <c r="AU24" s="203"/>
      <c r="AV24" s="204"/>
      <c r="AW24" s="204"/>
      <c r="AX24" s="204"/>
      <c r="AY24" s="204"/>
      <c r="AZ24" s="204"/>
      <c r="BA24" s="204"/>
      <c r="BB24" s="267"/>
    </row>
    <row r="25" spans="2:59" ht="12.95" customHeight="1">
      <c r="B25" s="73" t="s">
        <v>316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01"/>
      <c r="AH25" s="102"/>
      <c r="AI25" s="102"/>
      <c r="AJ25" s="102"/>
      <c r="AK25" s="102"/>
      <c r="AL25" s="103"/>
      <c r="AM25" s="205"/>
      <c r="AN25" s="206"/>
      <c r="AO25" s="206"/>
      <c r="AP25" s="206"/>
      <c r="AQ25" s="206"/>
      <c r="AR25" s="206"/>
      <c r="AS25" s="206"/>
      <c r="AT25" s="268"/>
      <c r="AU25" s="205"/>
      <c r="AV25" s="206"/>
      <c r="AW25" s="206"/>
      <c r="AX25" s="206"/>
      <c r="AY25" s="206"/>
      <c r="AZ25" s="206"/>
      <c r="BA25" s="206"/>
      <c r="BB25" s="268"/>
    </row>
    <row r="26" spans="2:59" ht="12.95" customHeight="1">
      <c r="B26" s="68" t="s">
        <v>317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98" t="s">
        <v>287</v>
      </c>
      <c r="AH26" s="99"/>
      <c r="AI26" s="99"/>
      <c r="AJ26" s="99"/>
      <c r="AK26" s="99"/>
      <c r="AL26" s="100"/>
      <c r="AM26" s="203">
        <v>5487</v>
      </c>
      <c r="AN26" s="204"/>
      <c r="AO26" s="204"/>
      <c r="AP26" s="204"/>
      <c r="AQ26" s="204"/>
      <c r="AR26" s="204"/>
      <c r="AS26" s="204"/>
      <c r="AT26" s="267"/>
      <c r="AU26" s="203">
        <v>10395</v>
      </c>
      <c r="AV26" s="204"/>
      <c r="AW26" s="204"/>
      <c r="AX26" s="204"/>
      <c r="AY26" s="204"/>
      <c r="AZ26" s="204"/>
      <c r="BA26" s="204"/>
      <c r="BB26" s="267"/>
    </row>
    <row r="27" spans="2:59" ht="12.95" customHeight="1">
      <c r="B27" s="13" t="s">
        <v>318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01"/>
      <c r="AH27" s="102"/>
      <c r="AI27" s="102"/>
      <c r="AJ27" s="102"/>
      <c r="AK27" s="102"/>
      <c r="AL27" s="103"/>
      <c r="AM27" s="205"/>
      <c r="AN27" s="206"/>
      <c r="AO27" s="206"/>
      <c r="AP27" s="206"/>
      <c r="AQ27" s="206"/>
      <c r="AR27" s="206"/>
      <c r="AS27" s="206"/>
      <c r="AT27" s="268"/>
      <c r="AU27" s="205"/>
      <c r="AV27" s="206"/>
      <c r="AW27" s="206"/>
      <c r="AX27" s="206"/>
      <c r="AY27" s="206"/>
      <c r="AZ27" s="206"/>
      <c r="BA27" s="206"/>
      <c r="BB27" s="268"/>
    </row>
    <row r="28" spans="2:59" ht="12.95" customHeight="1">
      <c r="B28" s="30" t="s">
        <v>319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98" t="s">
        <v>288</v>
      </c>
      <c r="AH28" s="99"/>
      <c r="AI28" s="99"/>
      <c r="AJ28" s="99"/>
      <c r="AK28" s="99"/>
      <c r="AL28" s="100"/>
      <c r="AM28" s="203">
        <v>3048816</v>
      </c>
      <c r="AN28" s="204"/>
      <c r="AO28" s="204"/>
      <c r="AP28" s="204"/>
      <c r="AQ28" s="204"/>
      <c r="AR28" s="204"/>
      <c r="AS28" s="204"/>
      <c r="AT28" s="267"/>
      <c r="AU28" s="203">
        <v>345821</v>
      </c>
      <c r="AV28" s="204"/>
      <c r="AW28" s="204"/>
      <c r="AX28" s="204"/>
      <c r="AY28" s="204"/>
      <c r="AZ28" s="204"/>
      <c r="BA28" s="204"/>
      <c r="BB28" s="267"/>
    </row>
    <row r="29" spans="2:59" ht="12.95" customHeight="1">
      <c r="B29" s="73" t="s">
        <v>320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101"/>
      <c r="AH29" s="102"/>
      <c r="AI29" s="102"/>
      <c r="AJ29" s="102"/>
      <c r="AK29" s="102"/>
      <c r="AL29" s="103"/>
      <c r="AM29" s="205"/>
      <c r="AN29" s="206"/>
      <c r="AO29" s="206"/>
      <c r="AP29" s="206"/>
      <c r="AQ29" s="206"/>
      <c r="AR29" s="206"/>
      <c r="AS29" s="206"/>
      <c r="AT29" s="268"/>
      <c r="AU29" s="205"/>
      <c r="AV29" s="206"/>
      <c r="AW29" s="206"/>
      <c r="AX29" s="206"/>
      <c r="AY29" s="206"/>
      <c r="AZ29" s="206"/>
      <c r="BA29" s="206"/>
      <c r="BB29" s="268"/>
      <c r="BD29" s="85"/>
    </row>
    <row r="30" spans="2:59" ht="12.95" customHeight="1">
      <c r="B30" s="68" t="s">
        <v>321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98" t="s">
        <v>289</v>
      </c>
      <c r="AH30" s="99"/>
      <c r="AI30" s="99"/>
      <c r="AJ30" s="99"/>
      <c r="AK30" s="99"/>
      <c r="AL30" s="100"/>
      <c r="AM30" s="203">
        <v>918468</v>
      </c>
      <c r="AN30" s="204"/>
      <c r="AO30" s="204"/>
      <c r="AP30" s="204"/>
      <c r="AQ30" s="204"/>
      <c r="AR30" s="204"/>
      <c r="AS30" s="204"/>
      <c r="AT30" s="267"/>
      <c r="AU30" s="203">
        <v>714141</v>
      </c>
      <c r="AV30" s="204"/>
      <c r="AW30" s="204"/>
      <c r="AX30" s="204"/>
      <c r="AY30" s="204"/>
      <c r="AZ30" s="204"/>
      <c r="BA30" s="204"/>
      <c r="BB30" s="267"/>
      <c r="BD30" s="77"/>
    </row>
    <row r="31" spans="2:59" ht="12.95" customHeight="1">
      <c r="B31" s="13" t="s">
        <v>322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01"/>
      <c r="AH31" s="102"/>
      <c r="AI31" s="102"/>
      <c r="AJ31" s="102"/>
      <c r="AK31" s="102"/>
      <c r="AL31" s="103"/>
      <c r="AM31" s="205"/>
      <c r="AN31" s="206"/>
      <c r="AO31" s="206"/>
      <c r="AP31" s="206"/>
      <c r="AQ31" s="206"/>
      <c r="AR31" s="206"/>
      <c r="AS31" s="206"/>
      <c r="AT31" s="268"/>
      <c r="AU31" s="205"/>
      <c r="AV31" s="206"/>
      <c r="AW31" s="206"/>
      <c r="AX31" s="206"/>
      <c r="AY31" s="206"/>
      <c r="AZ31" s="206"/>
      <c r="BA31" s="206"/>
      <c r="BB31" s="268"/>
      <c r="BD31" s="82"/>
      <c r="BE31" s="83"/>
      <c r="BF31" s="83"/>
      <c r="BG31" s="83"/>
    </row>
    <row r="32" spans="2:59" ht="12.95" customHeight="1">
      <c r="B32" s="30" t="s">
        <v>323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98" t="s">
        <v>290</v>
      </c>
      <c r="AH32" s="99"/>
      <c r="AI32" s="99"/>
      <c r="AJ32" s="99"/>
      <c r="AK32" s="99"/>
      <c r="AL32" s="100"/>
      <c r="AM32" s="203">
        <v>6005373</v>
      </c>
      <c r="AN32" s="204"/>
      <c r="AO32" s="204"/>
      <c r="AP32" s="204"/>
      <c r="AQ32" s="204"/>
      <c r="AR32" s="204"/>
      <c r="AS32" s="204"/>
      <c r="AT32" s="267"/>
      <c r="AU32" s="203">
        <v>2511</v>
      </c>
      <c r="AV32" s="204"/>
      <c r="AW32" s="204"/>
      <c r="AX32" s="204"/>
      <c r="AY32" s="204"/>
      <c r="AZ32" s="204"/>
      <c r="BA32" s="204"/>
      <c r="BB32" s="267"/>
    </row>
    <row r="33" spans="2:62" ht="18.75" customHeight="1">
      <c r="B33" s="104" t="s">
        <v>324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88"/>
      <c r="AG33" s="101"/>
      <c r="AH33" s="102"/>
      <c r="AI33" s="102"/>
      <c r="AJ33" s="102"/>
      <c r="AK33" s="102"/>
      <c r="AL33" s="103"/>
      <c r="AM33" s="205"/>
      <c r="AN33" s="206"/>
      <c r="AO33" s="206"/>
      <c r="AP33" s="206"/>
      <c r="AQ33" s="206"/>
      <c r="AR33" s="206"/>
      <c r="AS33" s="206"/>
      <c r="AT33" s="268"/>
      <c r="AU33" s="205"/>
      <c r="AV33" s="206"/>
      <c r="AW33" s="206"/>
      <c r="AX33" s="206"/>
      <c r="AY33" s="206"/>
      <c r="AZ33" s="206"/>
      <c r="BA33" s="206"/>
      <c r="BB33" s="268"/>
      <c r="BD33" s="84"/>
    </row>
    <row r="34" spans="2:62" ht="12.95" customHeight="1">
      <c r="B34" s="68" t="s">
        <v>325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98" t="s">
        <v>291</v>
      </c>
      <c r="AH34" s="99"/>
      <c r="AI34" s="99"/>
      <c r="AJ34" s="99"/>
      <c r="AK34" s="99"/>
      <c r="AL34" s="100"/>
      <c r="AM34" s="203"/>
      <c r="AN34" s="204"/>
      <c r="AO34" s="204"/>
      <c r="AP34" s="204"/>
      <c r="AQ34" s="204"/>
      <c r="AR34" s="204"/>
      <c r="AS34" s="204"/>
      <c r="AT34" s="267"/>
      <c r="AU34" s="203"/>
      <c r="AV34" s="204"/>
      <c r="AW34" s="204"/>
      <c r="AX34" s="204"/>
      <c r="AY34" s="204"/>
      <c r="AZ34" s="204"/>
      <c r="BA34" s="204"/>
      <c r="BB34" s="267"/>
    </row>
    <row r="35" spans="2:62" ht="12.95" customHeight="1">
      <c r="B35" s="13" t="s">
        <v>326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01"/>
      <c r="AH35" s="102"/>
      <c r="AI35" s="102"/>
      <c r="AJ35" s="102"/>
      <c r="AK35" s="102"/>
      <c r="AL35" s="103"/>
      <c r="AM35" s="205"/>
      <c r="AN35" s="206"/>
      <c r="AO35" s="206"/>
      <c r="AP35" s="206"/>
      <c r="AQ35" s="206"/>
      <c r="AR35" s="206"/>
      <c r="AS35" s="206"/>
      <c r="AT35" s="268"/>
      <c r="AU35" s="205"/>
      <c r="AV35" s="206"/>
      <c r="AW35" s="206"/>
      <c r="AX35" s="206"/>
      <c r="AY35" s="206"/>
      <c r="AZ35" s="206"/>
      <c r="BA35" s="206"/>
      <c r="BB35" s="268"/>
    </row>
    <row r="36" spans="2:62" ht="12.95" customHeight="1">
      <c r="B36" s="30" t="s">
        <v>327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G36" s="98" t="s">
        <v>292</v>
      </c>
      <c r="AH36" s="99"/>
      <c r="AI36" s="99"/>
      <c r="AJ36" s="99"/>
      <c r="AK36" s="99"/>
      <c r="AL36" s="100"/>
      <c r="AM36" s="203">
        <v>1940834</v>
      </c>
      <c r="AN36" s="204"/>
      <c r="AO36" s="204"/>
      <c r="AP36" s="204"/>
      <c r="AQ36" s="204"/>
      <c r="AR36" s="204"/>
      <c r="AS36" s="204"/>
      <c r="AT36" s="267"/>
      <c r="AU36" s="203">
        <v>2357579</v>
      </c>
      <c r="AV36" s="204"/>
      <c r="AW36" s="204"/>
      <c r="AX36" s="204"/>
      <c r="AY36" s="204"/>
      <c r="AZ36" s="204"/>
      <c r="BA36" s="204"/>
      <c r="BB36" s="267"/>
    </row>
    <row r="37" spans="2:62" ht="12.95" customHeight="1">
      <c r="B37" s="73" t="s">
        <v>328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  <c r="AG37" s="101"/>
      <c r="AH37" s="102"/>
      <c r="AI37" s="102"/>
      <c r="AJ37" s="102"/>
      <c r="AK37" s="102"/>
      <c r="AL37" s="103"/>
      <c r="AM37" s="205"/>
      <c r="AN37" s="206"/>
      <c r="AO37" s="206"/>
      <c r="AP37" s="206"/>
      <c r="AQ37" s="206"/>
      <c r="AR37" s="206"/>
      <c r="AS37" s="206"/>
      <c r="AT37" s="268"/>
      <c r="AU37" s="205"/>
      <c r="AV37" s="206"/>
      <c r="AW37" s="206"/>
      <c r="AX37" s="206"/>
      <c r="AY37" s="206"/>
      <c r="AZ37" s="206"/>
      <c r="BA37" s="206"/>
      <c r="BB37" s="268"/>
    </row>
    <row r="38" spans="2:62" ht="12.95" customHeight="1">
      <c r="B38" s="68" t="s">
        <v>329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98" t="s">
        <v>293</v>
      </c>
      <c r="AH38" s="99"/>
      <c r="AI38" s="99"/>
      <c r="AJ38" s="99"/>
      <c r="AK38" s="99"/>
      <c r="AL38" s="100"/>
      <c r="AM38" s="203">
        <v>3000000</v>
      </c>
      <c r="AN38" s="204"/>
      <c r="AO38" s="204"/>
      <c r="AP38" s="204"/>
      <c r="AQ38" s="204"/>
      <c r="AR38" s="204"/>
      <c r="AS38" s="204"/>
      <c r="AT38" s="267"/>
      <c r="AU38" s="203">
        <v>1750000</v>
      </c>
      <c r="AV38" s="204"/>
      <c r="AW38" s="204"/>
      <c r="AX38" s="204"/>
      <c r="AY38" s="204"/>
      <c r="AZ38" s="204"/>
      <c r="BA38" s="204"/>
      <c r="BB38" s="267"/>
      <c r="BD38" s="81"/>
    </row>
    <row r="39" spans="2:62" ht="12.95" customHeight="1">
      <c r="B39" s="13" t="s">
        <v>330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01"/>
      <c r="AH39" s="102"/>
      <c r="AI39" s="102"/>
      <c r="AJ39" s="102"/>
      <c r="AK39" s="102"/>
      <c r="AL39" s="103"/>
      <c r="AM39" s="205"/>
      <c r="AN39" s="206"/>
      <c r="AO39" s="206"/>
      <c r="AP39" s="206"/>
      <c r="AQ39" s="206"/>
      <c r="AR39" s="206"/>
      <c r="AS39" s="206"/>
      <c r="AT39" s="268"/>
      <c r="AU39" s="205"/>
      <c r="AV39" s="206"/>
      <c r="AW39" s="206"/>
      <c r="AX39" s="206"/>
      <c r="AY39" s="206"/>
      <c r="AZ39" s="206"/>
      <c r="BA39" s="206"/>
      <c r="BB39" s="268"/>
      <c r="BD39" s="85"/>
    </row>
    <row r="40" spans="2:62" ht="12.95" customHeight="1">
      <c r="B40" s="30" t="s">
        <v>331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98" t="s">
        <v>294</v>
      </c>
      <c r="AH40" s="99"/>
      <c r="AI40" s="99"/>
      <c r="AJ40" s="99"/>
      <c r="AK40" s="99"/>
      <c r="AL40" s="100"/>
      <c r="AM40" s="203">
        <v>3005</v>
      </c>
      <c r="AN40" s="204"/>
      <c r="AO40" s="204"/>
      <c r="AP40" s="204"/>
      <c r="AQ40" s="204"/>
      <c r="AR40" s="204"/>
      <c r="AS40" s="204"/>
      <c r="AT40" s="267"/>
      <c r="AU40" s="203">
        <v>3005</v>
      </c>
      <c r="AV40" s="204"/>
      <c r="AW40" s="204"/>
      <c r="AX40" s="204"/>
      <c r="AY40" s="204"/>
      <c r="AZ40" s="204"/>
      <c r="BA40" s="204"/>
      <c r="BB40" s="267"/>
      <c r="BD40" s="86"/>
    </row>
    <row r="41" spans="2:62" ht="12.95" customHeight="1">
      <c r="B41" s="73" t="s">
        <v>332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101"/>
      <c r="AH41" s="102"/>
      <c r="AI41" s="102"/>
      <c r="AJ41" s="102"/>
      <c r="AK41" s="102"/>
      <c r="AL41" s="103"/>
      <c r="AM41" s="205"/>
      <c r="AN41" s="206"/>
      <c r="AO41" s="206"/>
      <c r="AP41" s="206"/>
      <c r="AQ41" s="206"/>
      <c r="AR41" s="206"/>
      <c r="AS41" s="206"/>
      <c r="AT41" s="268"/>
      <c r="AU41" s="205"/>
      <c r="AV41" s="206"/>
      <c r="AW41" s="206"/>
      <c r="AX41" s="206"/>
      <c r="AY41" s="206"/>
      <c r="AZ41" s="206"/>
      <c r="BA41" s="206"/>
      <c r="BB41" s="268"/>
    </row>
    <row r="42" spans="2:62" ht="12.95" customHeight="1">
      <c r="B42" s="68" t="s">
        <v>333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98" t="s">
        <v>295</v>
      </c>
      <c r="AH42" s="99"/>
      <c r="AI42" s="99"/>
      <c r="AJ42" s="99"/>
      <c r="AK42" s="99"/>
      <c r="AL42" s="100"/>
      <c r="AM42" s="203">
        <v>0</v>
      </c>
      <c r="AN42" s="204"/>
      <c r="AO42" s="204"/>
      <c r="AP42" s="204"/>
      <c r="AQ42" s="204"/>
      <c r="AR42" s="204"/>
      <c r="AS42" s="204"/>
      <c r="AT42" s="267"/>
      <c r="AU42" s="203">
        <v>0</v>
      </c>
      <c r="AV42" s="204"/>
      <c r="AW42" s="204"/>
      <c r="AX42" s="204"/>
      <c r="AY42" s="204"/>
      <c r="AZ42" s="204"/>
      <c r="BA42" s="204"/>
      <c r="BB42" s="267"/>
    </row>
    <row r="43" spans="2:62" ht="12.95" customHeight="1">
      <c r="B43" s="13" t="s">
        <v>334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01"/>
      <c r="AH43" s="102"/>
      <c r="AI43" s="102"/>
      <c r="AJ43" s="102"/>
      <c r="AK43" s="102"/>
      <c r="AL43" s="103"/>
      <c r="AM43" s="205"/>
      <c r="AN43" s="206"/>
      <c r="AO43" s="206"/>
      <c r="AP43" s="206"/>
      <c r="AQ43" s="206"/>
      <c r="AR43" s="206"/>
      <c r="AS43" s="206"/>
      <c r="AT43" s="268"/>
      <c r="AU43" s="205"/>
      <c r="AV43" s="206"/>
      <c r="AW43" s="206"/>
      <c r="AX43" s="206"/>
      <c r="AY43" s="206"/>
      <c r="AZ43" s="206"/>
      <c r="BA43" s="206"/>
      <c r="BB43" s="268"/>
    </row>
    <row r="44" spans="2:62" ht="12.95" customHeight="1">
      <c r="B44" s="30" t="s">
        <v>335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98" t="s">
        <v>296</v>
      </c>
      <c r="AH44" s="99"/>
      <c r="AI44" s="99"/>
      <c r="AJ44" s="99"/>
      <c r="AK44" s="99"/>
      <c r="AL44" s="100"/>
      <c r="AM44" s="203">
        <v>53725</v>
      </c>
      <c r="AN44" s="204"/>
      <c r="AO44" s="204"/>
      <c r="AP44" s="204"/>
      <c r="AQ44" s="204"/>
      <c r="AR44" s="204"/>
      <c r="AS44" s="204"/>
      <c r="AT44" s="267"/>
      <c r="AU44" s="203">
        <v>91043</v>
      </c>
      <c r="AV44" s="204"/>
      <c r="AW44" s="204"/>
      <c r="AX44" s="204"/>
      <c r="AY44" s="204"/>
      <c r="AZ44" s="204"/>
      <c r="BA44" s="204"/>
      <c r="BB44" s="267"/>
      <c r="BD44" s="85"/>
    </row>
    <row r="45" spans="2:62" ht="12.95" customHeight="1">
      <c r="B45" s="73" t="s">
        <v>336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  <c r="AG45" s="101"/>
      <c r="AH45" s="102"/>
      <c r="AI45" s="102"/>
      <c r="AJ45" s="102"/>
      <c r="AK45" s="102"/>
      <c r="AL45" s="103"/>
      <c r="AM45" s="205"/>
      <c r="AN45" s="206"/>
      <c r="AO45" s="206"/>
      <c r="AP45" s="206"/>
      <c r="AQ45" s="206"/>
      <c r="AR45" s="206"/>
      <c r="AS45" s="206"/>
      <c r="AT45" s="268"/>
      <c r="AU45" s="205"/>
      <c r="AV45" s="206"/>
      <c r="AW45" s="206"/>
      <c r="AX45" s="206"/>
      <c r="AY45" s="206"/>
      <c r="AZ45" s="206"/>
      <c r="BA45" s="206"/>
      <c r="BB45" s="268"/>
    </row>
    <row r="46" spans="2:62" ht="12.95" customHeight="1">
      <c r="B46" s="68" t="s">
        <v>337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98" t="s">
        <v>297</v>
      </c>
      <c r="AH46" s="99"/>
      <c r="AI46" s="99"/>
      <c r="AJ46" s="99"/>
      <c r="AK46" s="99"/>
      <c r="AL46" s="100"/>
      <c r="AM46" s="203">
        <f>Лист4!AM28+Лист4!AM58</f>
        <v>741425755</v>
      </c>
      <c r="AN46" s="204"/>
      <c r="AO46" s="204"/>
      <c r="AP46" s="204"/>
      <c r="AQ46" s="204"/>
      <c r="AR46" s="204"/>
      <c r="AS46" s="204"/>
      <c r="AT46" s="204"/>
      <c r="AU46" s="203">
        <f>Лист4!AU28+Лист4!AU58</f>
        <v>646639102</v>
      </c>
      <c r="AV46" s="204"/>
      <c r="AW46" s="204"/>
      <c r="AX46" s="204"/>
      <c r="AY46" s="204"/>
      <c r="AZ46" s="204"/>
      <c r="BA46" s="204"/>
      <c r="BB46" s="267"/>
      <c r="BC46" s="239"/>
      <c r="BD46" s="239"/>
      <c r="BE46" s="239"/>
      <c r="BF46" s="239"/>
      <c r="BG46" s="239"/>
      <c r="BH46" s="239"/>
      <c r="BI46" s="239"/>
      <c r="BJ46" s="239"/>
    </row>
    <row r="47" spans="2:62" ht="12.95" customHeight="1">
      <c r="B47" s="13" t="s">
        <v>338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01"/>
      <c r="AH47" s="102"/>
      <c r="AI47" s="102"/>
      <c r="AJ47" s="102"/>
      <c r="AK47" s="102"/>
      <c r="AL47" s="103"/>
      <c r="AM47" s="205"/>
      <c r="AN47" s="206"/>
      <c r="AO47" s="206"/>
      <c r="AP47" s="206"/>
      <c r="AQ47" s="206"/>
      <c r="AR47" s="206"/>
      <c r="AS47" s="206"/>
      <c r="AT47" s="206"/>
      <c r="AU47" s="205"/>
      <c r="AV47" s="206"/>
      <c r="AW47" s="206"/>
      <c r="AX47" s="206"/>
      <c r="AY47" s="206"/>
      <c r="AZ47" s="206"/>
      <c r="BA47" s="206"/>
      <c r="BB47" s="268"/>
      <c r="BC47" s="239"/>
      <c r="BD47" s="239"/>
      <c r="BE47" s="239"/>
      <c r="BF47" s="239"/>
      <c r="BG47" s="239"/>
      <c r="BH47" s="239"/>
      <c r="BI47" s="239"/>
      <c r="BJ47" s="239"/>
    </row>
    <row r="48" spans="2:62" ht="12.95" customHeight="1">
      <c r="B48" s="30" t="s">
        <v>339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98" t="s">
        <v>298</v>
      </c>
      <c r="AH48" s="99"/>
      <c r="AI48" s="99"/>
      <c r="AJ48" s="99"/>
      <c r="AK48" s="99"/>
      <c r="AL48" s="100"/>
      <c r="AM48" s="287">
        <f>Лист4!AM24+AM46</f>
        <v>777083836</v>
      </c>
      <c r="AN48" s="287"/>
      <c r="AO48" s="287"/>
      <c r="AP48" s="287"/>
      <c r="AQ48" s="287"/>
      <c r="AR48" s="287"/>
      <c r="AS48" s="287"/>
      <c r="AT48" s="287"/>
      <c r="AU48" s="287">
        <f>Лист4!AU24+AU46</f>
        <v>682553090</v>
      </c>
      <c r="AV48" s="287"/>
      <c r="AW48" s="287"/>
      <c r="AX48" s="287"/>
      <c r="AY48" s="287"/>
      <c r="AZ48" s="287"/>
      <c r="BA48" s="287"/>
      <c r="BB48" s="287"/>
    </row>
    <row r="49" spans="1:56" ht="12.95" customHeight="1">
      <c r="B49" s="73" t="s">
        <v>340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  <c r="AG49" s="101"/>
      <c r="AH49" s="102"/>
      <c r="AI49" s="102"/>
      <c r="AJ49" s="102"/>
      <c r="AK49" s="102"/>
      <c r="AL49" s="103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D49" s="86"/>
    </row>
    <row r="50" spans="1:56" ht="12.95" customHeight="1">
      <c r="A50" s="40"/>
      <c r="B50" s="5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6" ht="12.95" customHeight="1">
      <c r="A51" s="40"/>
      <c r="B51" s="5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6" ht="12.95" customHeight="1">
      <c r="A52" s="40"/>
      <c r="B52" s="5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6" ht="12.95" hidden="1" customHeight="1">
      <c r="A53" s="40"/>
      <c r="B53" s="53"/>
      <c r="C53" s="1" t="s">
        <v>85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F53" s="1" t="s">
        <v>87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"/>
      <c r="BB53" s="7"/>
    </row>
    <row r="54" spans="1:56" ht="12.95" hidden="1" customHeight="1">
      <c r="A54" s="40"/>
      <c r="B54" s="53"/>
      <c r="C54" s="1" t="s">
        <v>86</v>
      </c>
      <c r="AF54" s="1" t="s">
        <v>88</v>
      </c>
      <c r="BA54" s="7"/>
      <c r="BB54" s="7"/>
    </row>
    <row r="55" spans="1:56" ht="12.95" customHeight="1">
      <c r="A55" s="40"/>
      <c r="B55" s="53"/>
      <c r="BA55" s="7"/>
      <c r="BB55" s="7"/>
    </row>
    <row r="56" spans="1:56" ht="12.95" customHeight="1">
      <c r="A56" s="40"/>
      <c r="B56" s="53"/>
      <c r="BA56" s="7"/>
      <c r="BB56" s="7"/>
    </row>
    <row r="57" spans="1:56" ht="12.95" customHeight="1">
      <c r="A57" s="40"/>
      <c r="B57" s="53"/>
      <c r="BA57" s="7"/>
      <c r="BB57" s="7"/>
    </row>
    <row r="58" spans="1:56" ht="12.95" customHeight="1">
      <c r="A58" s="40"/>
      <c r="B58" s="5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6" ht="12.95" customHeight="1">
      <c r="A59" s="40"/>
      <c r="B59" s="5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6" ht="12.95" customHeight="1">
      <c r="A60" s="40"/>
      <c r="B60" s="5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6" ht="12.95" customHeight="1">
      <c r="A61" s="40"/>
      <c r="B61" s="5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6" ht="12.95" customHeight="1">
      <c r="A62" s="40"/>
      <c r="B62" s="53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6" ht="12.95" customHeight="1">
      <c r="A63" s="40"/>
      <c r="B63" s="53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6" ht="12.95" customHeight="1">
      <c r="A64" s="40"/>
      <c r="B64" s="53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2.95" customHeight="1">
      <c r="A65" s="40"/>
      <c r="B65" s="53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3.5" hidden="1" customHeight="1"/>
    <row r="67" spans="1:54" ht="13.5" hidden="1" customHeight="1"/>
    <row r="68" spans="1:54" ht="13.5" hidden="1" customHeight="1"/>
    <row r="69" spans="1:54" ht="13.5" hidden="1" customHeight="1"/>
    <row r="70" spans="1:54" ht="13.5" hidden="1" customHeight="1"/>
    <row r="71" spans="1:54" ht="13.5" hidden="1" customHeight="1"/>
    <row r="72" spans="1:54" ht="13.5" hidden="1" customHeight="1"/>
    <row r="73" spans="1:54" ht="13.5" hidden="1" customHeight="1"/>
    <row r="74" spans="1:54" ht="13.5" hidden="1" customHeight="1"/>
    <row r="75" spans="1:54" ht="13.5" hidden="1" customHeight="1"/>
    <row r="76" spans="1:54" ht="13.5" hidden="1" customHeight="1"/>
    <row r="77" spans="1:54" ht="13.5" hidden="1" customHeight="1"/>
    <row r="78" spans="1:54" ht="13.5" hidden="1" customHeight="1"/>
    <row r="79" spans="1:54" ht="13.5" hidden="1" customHeight="1"/>
    <row r="80" spans="1:5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customHeight="1"/>
  </sheetData>
  <mergeCells count="73">
    <mergeCell ref="B7:AF7"/>
    <mergeCell ref="AG7:AL7"/>
    <mergeCell ref="AM7:AT7"/>
    <mergeCell ref="AU7:BB7"/>
    <mergeCell ref="B3:AF6"/>
    <mergeCell ref="AG3:AL6"/>
    <mergeCell ref="AM3:AT6"/>
    <mergeCell ref="AU3:BB6"/>
    <mergeCell ref="AG8:AL11"/>
    <mergeCell ref="AM8:AT11"/>
    <mergeCell ref="AU8:BB11"/>
    <mergeCell ref="AG12:AL13"/>
    <mergeCell ref="AM12:AT13"/>
    <mergeCell ref="AU12:BB13"/>
    <mergeCell ref="AG18:AL19"/>
    <mergeCell ref="AM18:AT19"/>
    <mergeCell ref="AU18:BB19"/>
    <mergeCell ref="B19:AF19"/>
    <mergeCell ref="AG14:AL15"/>
    <mergeCell ref="AM14:AT15"/>
    <mergeCell ref="AU14:BB15"/>
    <mergeCell ref="AG16:AL17"/>
    <mergeCell ref="AM16:AT17"/>
    <mergeCell ref="AU16:BB17"/>
    <mergeCell ref="AG20:AL21"/>
    <mergeCell ref="AM20:AT21"/>
    <mergeCell ref="AU20:BB21"/>
    <mergeCell ref="B22:AF22"/>
    <mergeCell ref="AG22:AL23"/>
    <mergeCell ref="AM22:AT23"/>
    <mergeCell ref="AU22:BB23"/>
    <mergeCell ref="B23:AF23"/>
    <mergeCell ref="AG24:AL25"/>
    <mergeCell ref="AM24:AT25"/>
    <mergeCell ref="AU24:BB25"/>
    <mergeCell ref="AG26:AL27"/>
    <mergeCell ref="AM26:AT27"/>
    <mergeCell ref="AU26:BB27"/>
    <mergeCell ref="AG32:AL33"/>
    <mergeCell ref="AM32:AT33"/>
    <mergeCell ref="AU32:BB33"/>
    <mergeCell ref="B33:AF33"/>
    <mergeCell ref="AG28:AL29"/>
    <mergeCell ref="AM28:AT29"/>
    <mergeCell ref="AU28:BB29"/>
    <mergeCell ref="AG30:AL31"/>
    <mergeCell ref="AM30:AT31"/>
    <mergeCell ref="AU30:BB31"/>
    <mergeCell ref="AG34:AL35"/>
    <mergeCell ref="AM34:AT35"/>
    <mergeCell ref="AU34:BB35"/>
    <mergeCell ref="AG36:AL37"/>
    <mergeCell ref="AM36:AT37"/>
    <mergeCell ref="AU36:BB37"/>
    <mergeCell ref="AG38:AL39"/>
    <mergeCell ref="AM38:AT39"/>
    <mergeCell ref="AU38:BB39"/>
    <mergeCell ref="AG40:AL41"/>
    <mergeCell ref="AM40:AT41"/>
    <mergeCell ref="AU40:BB41"/>
    <mergeCell ref="AG42:AL43"/>
    <mergeCell ref="AM42:AT43"/>
    <mergeCell ref="AU42:BB43"/>
    <mergeCell ref="AG44:AL45"/>
    <mergeCell ref="AM44:AT45"/>
    <mergeCell ref="AU44:BB45"/>
    <mergeCell ref="BC46:BJ47"/>
    <mergeCell ref="AG46:AL47"/>
    <mergeCell ref="AM46:AT47"/>
    <mergeCell ref="AU46:BB47"/>
    <mergeCell ref="AG48:AL49"/>
    <mergeCell ref="AM48:AT49"/>
    <mergeCell ref="AU48:BB49"/>
  </mergeCells>
  <phoneticPr fontId="0" type="noConversion"/>
  <pageMargins left="0.78740157480314965" right="0.19685039370078741" top="0.19685039370078741" bottom="0.19685039370078741" header="0.11811023622047245" footer="0.11811023622047245"/>
  <pageSetup paperSize="9" scale="99" orientation="portrait" verticalDpi="200" r:id="rId1"/>
  <headerFooter alignWithMargins="0">
    <oddHeader>&amp;R&amp;8&amp;XЮридическая информационная система ПРАВО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74"/>
  <sheetViews>
    <sheetView zoomScale="130" workbookViewId="0">
      <selection activeCell="AM43" sqref="AM43:AT44"/>
    </sheetView>
  </sheetViews>
  <sheetFormatPr defaultColWidth="0" defaultRowHeight="13.5" customHeight="1" zeroHeight="1"/>
  <cols>
    <col min="1" max="36" width="1.7109375" style="1" customWidth="1"/>
    <col min="37" max="37" width="1.42578125" style="1" customWidth="1"/>
    <col min="38" max="38" width="1.7109375" style="1" hidden="1" customWidth="1"/>
    <col min="39" max="44" width="1.7109375" style="1" customWidth="1"/>
    <col min="45" max="45" width="1" style="1" customWidth="1"/>
    <col min="46" max="46" width="1.7109375" style="1" hidden="1" customWidth="1"/>
    <col min="47" max="52" width="1.7109375" style="1" customWidth="1"/>
    <col min="53" max="53" width="1.7109375" style="1" hidden="1" customWidth="1"/>
    <col min="54" max="54" width="2.42578125" style="1" customWidth="1"/>
    <col min="55" max="60" width="1.7109375" style="1" customWidth="1"/>
    <col min="61" max="113" width="1.7109375" style="1" hidden="1" customWidth="1"/>
    <col min="114" max="16384" width="0" style="1" hidden="1"/>
  </cols>
  <sheetData>
    <row r="1" spans="1:54" ht="12.95" customHeight="1">
      <c r="A1" s="40"/>
      <c r="B1" s="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2.95" customHeight="1">
      <c r="A2" s="40"/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2.95" customHeight="1">
      <c r="A3" s="40"/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2.95" customHeight="1">
      <c r="A4" s="40"/>
      <c r="B4" s="5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2.95" customHeight="1">
      <c r="A5" s="40"/>
      <c r="B5" s="5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95" customHeight="1">
      <c r="A6" s="40"/>
      <c r="B6" s="53"/>
      <c r="C6" s="51"/>
      <c r="D6" s="51"/>
      <c r="E6" s="51"/>
      <c r="F6" s="51"/>
      <c r="G6" s="51"/>
      <c r="H6" s="51"/>
      <c r="J6" s="51"/>
      <c r="K6" s="51"/>
      <c r="L6" s="55" t="s">
        <v>341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95" customHeight="1">
      <c r="A7" s="40"/>
      <c r="B7" s="53"/>
      <c r="C7" s="51"/>
      <c r="D7" s="51"/>
      <c r="E7" s="51"/>
      <c r="G7" s="51"/>
      <c r="H7" s="51"/>
      <c r="J7" s="51"/>
      <c r="K7" s="51"/>
      <c r="L7" s="55" t="s">
        <v>342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95" customHeight="1">
      <c r="A8" s="40"/>
      <c r="B8" s="53"/>
      <c r="C8" s="51"/>
      <c r="D8" s="51"/>
      <c r="E8" s="51"/>
      <c r="G8" s="51"/>
      <c r="H8" s="51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95" customHeight="1">
      <c r="A9" s="40"/>
      <c r="B9" s="53"/>
      <c r="C9" s="51"/>
      <c r="D9" s="51"/>
      <c r="E9" s="51"/>
      <c r="G9" s="51"/>
      <c r="H9" s="51"/>
      <c r="I9" s="54"/>
      <c r="J9" s="51"/>
      <c r="L9" s="51"/>
      <c r="M9" s="51"/>
      <c r="N9" s="55" t="s">
        <v>343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95" customHeight="1">
      <c r="A10" s="40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U10" s="51"/>
      <c r="V10" s="55" t="s">
        <v>344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95" customHeight="1">
      <c r="A11" s="40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4"/>
      <c r="R11" s="54"/>
      <c r="S11" s="54"/>
      <c r="T11" s="54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95" customHeight="1">
      <c r="B12" s="197" t="s">
        <v>414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100"/>
      <c r="AG12" s="198" t="s">
        <v>415</v>
      </c>
      <c r="AH12" s="99"/>
      <c r="AI12" s="99"/>
      <c r="AJ12" s="99"/>
      <c r="AK12" s="99"/>
      <c r="AL12" s="100"/>
      <c r="AM12" s="197" t="s">
        <v>433</v>
      </c>
      <c r="AN12" s="99"/>
      <c r="AO12" s="99"/>
      <c r="AP12" s="99"/>
      <c r="AQ12" s="99"/>
      <c r="AR12" s="99"/>
      <c r="AS12" s="99"/>
      <c r="AT12" s="99"/>
      <c r="AU12" s="197" t="s">
        <v>434</v>
      </c>
      <c r="AV12" s="99"/>
      <c r="AW12" s="99"/>
      <c r="AX12" s="99"/>
      <c r="AY12" s="99"/>
      <c r="AZ12" s="99"/>
      <c r="BA12" s="99"/>
      <c r="BB12" s="100"/>
    </row>
    <row r="13" spans="1:54" ht="12.95" customHeight="1">
      <c r="B13" s="13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2"/>
      <c r="AG13" s="131"/>
      <c r="AH13" s="131"/>
      <c r="AI13" s="131"/>
      <c r="AJ13" s="131"/>
      <c r="AK13" s="131"/>
      <c r="AL13" s="132"/>
      <c r="AM13" s="130"/>
      <c r="AN13" s="139"/>
      <c r="AO13" s="139"/>
      <c r="AP13" s="139"/>
      <c r="AQ13" s="139"/>
      <c r="AR13" s="139"/>
      <c r="AS13" s="139"/>
      <c r="AT13" s="139"/>
      <c r="AU13" s="130"/>
      <c r="AV13" s="139"/>
      <c r="AW13" s="139"/>
      <c r="AX13" s="139"/>
      <c r="AY13" s="139"/>
      <c r="AZ13" s="139"/>
      <c r="BA13" s="139"/>
      <c r="BB13" s="132"/>
    </row>
    <row r="14" spans="1:54" ht="12.95" customHeight="1">
      <c r="B14" s="130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2"/>
      <c r="AG14" s="131"/>
      <c r="AH14" s="131"/>
      <c r="AI14" s="131"/>
      <c r="AJ14" s="131"/>
      <c r="AK14" s="131"/>
      <c r="AL14" s="132"/>
      <c r="AM14" s="130"/>
      <c r="AN14" s="139"/>
      <c r="AO14" s="139"/>
      <c r="AP14" s="139"/>
      <c r="AQ14" s="139"/>
      <c r="AR14" s="139"/>
      <c r="AS14" s="139"/>
      <c r="AT14" s="139"/>
      <c r="AU14" s="130"/>
      <c r="AV14" s="139"/>
      <c r="AW14" s="139"/>
      <c r="AX14" s="139"/>
      <c r="AY14" s="139"/>
      <c r="AZ14" s="139"/>
      <c r="BA14" s="139"/>
      <c r="BB14" s="132"/>
    </row>
    <row r="15" spans="1:54" ht="12.95" customHeight="1">
      <c r="B15" s="13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2"/>
      <c r="AG15" s="102"/>
      <c r="AH15" s="102"/>
      <c r="AI15" s="102"/>
      <c r="AJ15" s="102"/>
      <c r="AK15" s="102"/>
      <c r="AL15" s="103"/>
      <c r="AM15" s="101"/>
      <c r="AN15" s="102"/>
      <c r="AO15" s="102"/>
      <c r="AP15" s="102"/>
      <c r="AQ15" s="102"/>
      <c r="AR15" s="102"/>
      <c r="AS15" s="102"/>
      <c r="AT15" s="102"/>
      <c r="AU15" s="101"/>
      <c r="AV15" s="102"/>
      <c r="AW15" s="102"/>
      <c r="AX15" s="102"/>
      <c r="AY15" s="102"/>
      <c r="AZ15" s="102"/>
      <c r="BA15" s="102"/>
      <c r="BB15" s="103"/>
    </row>
    <row r="16" spans="1:54" ht="12.75" customHeight="1">
      <c r="B16" s="140">
        <v>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50"/>
      <c r="AG16" s="140">
        <v>2</v>
      </c>
      <c r="AH16" s="141"/>
      <c r="AI16" s="141"/>
      <c r="AJ16" s="141"/>
      <c r="AK16" s="141"/>
      <c r="AL16" s="150"/>
      <c r="AM16" s="140">
        <v>3</v>
      </c>
      <c r="AN16" s="141"/>
      <c r="AO16" s="141"/>
      <c r="AP16" s="141"/>
      <c r="AQ16" s="141"/>
      <c r="AR16" s="141"/>
      <c r="AS16" s="141"/>
      <c r="AT16" s="141"/>
      <c r="AU16" s="140">
        <v>4</v>
      </c>
      <c r="AV16" s="141"/>
      <c r="AW16" s="141"/>
      <c r="AX16" s="141"/>
      <c r="AY16" s="141"/>
      <c r="AZ16" s="141"/>
      <c r="BA16" s="141"/>
      <c r="BB16" s="150"/>
    </row>
    <row r="17" spans="2:54" ht="12.95" customHeight="1">
      <c r="B17" s="68" t="s">
        <v>345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98" t="s">
        <v>346</v>
      </c>
      <c r="AH17" s="99"/>
      <c r="AI17" s="99"/>
      <c r="AJ17" s="99"/>
      <c r="AK17" s="99"/>
      <c r="AL17" s="100"/>
      <c r="AM17" s="191"/>
      <c r="AN17" s="192"/>
      <c r="AO17" s="192"/>
      <c r="AP17" s="192"/>
      <c r="AQ17" s="192"/>
      <c r="AR17" s="192"/>
      <c r="AS17" s="192"/>
      <c r="AT17" s="192"/>
      <c r="AU17" s="191"/>
      <c r="AV17" s="192"/>
      <c r="AW17" s="192"/>
      <c r="AX17" s="192"/>
      <c r="AY17" s="192"/>
      <c r="AZ17" s="192"/>
      <c r="BA17" s="192"/>
      <c r="BB17" s="193"/>
    </row>
    <row r="18" spans="2:54" ht="12.95" customHeight="1">
      <c r="B18" s="13" t="s">
        <v>360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01"/>
      <c r="AH18" s="102"/>
      <c r="AI18" s="102"/>
      <c r="AJ18" s="102"/>
      <c r="AK18" s="102"/>
      <c r="AL18" s="103"/>
      <c r="AM18" s="194"/>
      <c r="AN18" s="195"/>
      <c r="AO18" s="195"/>
      <c r="AP18" s="195"/>
      <c r="AQ18" s="195"/>
      <c r="AR18" s="195"/>
      <c r="AS18" s="195"/>
      <c r="AT18" s="195"/>
      <c r="AU18" s="194"/>
      <c r="AV18" s="195"/>
      <c r="AW18" s="195"/>
      <c r="AX18" s="195"/>
      <c r="AY18" s="195"/>
      <c r="AZ18" s="195"/>
      <c r="BA18" s="195"/>
      <c r="BB18" s="196"/>
    </row>
    <row r="19" spans="2:54" ht="12.95" customHeight="1">
      <c r="B19" s="75" t="s">
        <v>361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98" t="s">
        <v>347</v>
      </c>
      <c r="AH19" s="181"/>
      <c r="AI19" s="181"/>
      <c r="AJ19" s="181"/>
      <c r="AK19" s="181"/>
      <c r="AL19" s="182"/>
      <c r="AM19" s="191">
        <v>17199666</v>
      </c>
      <c r="AN19" s="298"/>
      <c r="AO19" s="298"/>
      <c r="AP19" s="298"/>
      <c r="AQ19" s="298"/>
      <c r="AR19" s="298"/>
      <c r="AS19" s="298"/>
      <c r="AT19" s="299"/>
      <c r="AU19" s="191">
        <v>17199666</v>
      </c>
      <c r="AV19" s="303"/>
      <c r="AW19" s="303"/>
      <c r="AX19" s="303"/>
      <c r="AY19" s="303"/>
      <c r="AZ19" s="303"/>
      <c r="BA19" s="303"/>
      <c r="BB19" s="304"/>
    </row>
    <row r="20" spans="2:54" ht="22.5" customHeight="1">
      <c r="B20" s="104" t="s">
        <v>362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  <c r="AG20" s="183"/>
      <c r="AH20" s="184"/>
      <c r="AI20" s="184"/>
      <c r="AJ20" s="184"/>
      <c r="AK20" s="184"/>
      <c r="AL20" s="185"/>
      <c r="AM20" s="300"/>
      <c r="AN20" s="301"/>
      <c r="AO20" s="301"/>
      <c r="AP20" s="301"/>
      <c r="AQ20" s="301"/>
      <c r="AR20" s="301"/>
      <c r="AS20" s="301"/>
      <c r="AT20" s="302"/>
      <c r="AU20" s="305"/>
      <c r="AV20" s="306"/>
      <c r="AW20" s="306"/>
      <c r="AX20" s="306"/>
      <c r="AY20" s="306"/>
      <c r="AZ20" s="306"/>
      <c r="BA20" s="306"/>
      <c r="BB20" s="307"/>
    </row>
    <row r="21" spans="2:54" ht="12.75">
      <c r="B21" s="71" t="s">
        <v>363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98" t="s">
        <v>348</v>
      </c>
      <c r="AH21" s="99"/>
      <c r="AI21" s="99"/>
      <c r="AJ21" s="99"/>
      <c r="AK21" s="99"/>
      <c r="AL21" s="100"/>
      <c r="AM21" s="191"/>
      <c r="AN21" s="192"/>
      <c r="AO21" s="192"/>
      <c r="AP21" s="192"/>
      <c r="AQ21" s="192"/>
      <c r="AR21" s="192"/>
      <c r="AS21" s="192"/>
      <c r="AT21" s="192"/>
      <c r="AU21" s="191"/>
      <c r="AV21" s="192"/>
      <c r="AW21" s="192"/>
      <c r="AX21" s="192"/>
      <c r="AY21" s="192"/>
      <c r="AZ21" s="192"/>
      <c r="BA21" s="192"/>
      <c r="BB21" s="193"/>
    </row>
    <row r="22" spans="2:54" ht="12.75">
      <c r="B22" s="24" t="s">
        <v>364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1"/>
      <c r="AH22" s="102"/>
      <c r="AI22" s="102"/>
      <c r="AJ22" s="102"/>
      <c r="AK22" s="102"/>
      <c r="AL22" s="103"/>
      <c r="AM22" s="194"/>
      <c r="AN22" s="195"/>
      <c r="AO22" s="195"/>
      <c r="AP22" s="195"/>
      <c r="AQ22" s="195"/>
      <c r="AR22" s="195"/>
      <c r="AS22" s="195"/>
      <c r="AT22" s="195"/>
      <c r="AU22" s="194"/>
      <c r="AV22" s="195"/>
      <c r="AW22" s="195"/>
      <c r="AX22" s="195"/>
      <c r="AY22" s="195"/>
      <c r="AZ22" s="195"/>
      <c r="BA22" s="195"/>
      <c r="BB22" s="196"/>
    </row>
    <row r="23" spans="2:54" ht="12.75">
      <c r="B23" s="30" t="s">
        <v>410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98" t="s">
        <v>349</v>
      </c>
      <c r="AH23" s="99"/>
      <c r="AI23" s="99"/>
      <c r="AJ23" s="99"/>
      <c r="AK23" s="99"/>
      <c r="AL23" s="100"/>
      <c r="AM23" s="191"/>
      <c r="AN23" s="192"/>
      <c r="AO23" s="192"/>
      <c r="AP23" s="192"/>
      <c r="AQ23" s="192"/>
      <c r="AR23" s="192"/>
      <c r="AS23" s="192"/>
      <c r="AT23" s="192"/>
      <c r="AU23" s="191"/>
      <c r="AV23" s="192"/>
      <c r="AW23" s="192"/>
      <c r="AX23" s="192"/>
      <c r="AY23" s="192"/>
      <c r="AZ23" s="192"/>
      <c r="BA23" s="192"/>
      <c r="BB23" s="193"/>
    </row>
    <row r="24" spans="2:54" ht="12.75">
      <c r="B24" s="73" t="s">
        <v>366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01"/>
      <c r="AH24" s="102"/>
      <c r="AI24" s="102"/>
      <c r="AJ24" s="102"/>
      <c r="AK24" s="102"/>
      <c r="AL24" s="103"/>
      <c r="AM24" s="194"/>
      <c r="AN24" s="195"/>
      <c r="AO24" s="195"/>
      <c r="AP24" s="195"/>
      <c r="AQ24" s="195"/>
      <c r="AR24" s="195"/>
      <c r="AS24" s="195"/>
      <c r="AT24" s="195"/>
      <c r="AU24" s="194"/>
      <c r="AV24" s="195"/>
      <c r="AW24" s="195"/>
      <c r="AX24" s="195"/>
      <c r="AY24" s="195"/>
      <c r="AZ24" s="195"/>
      <c r="BA24" s="195"/>
      <c r="BB24" s="196"/>
    </row>
    <row r="25" spans="2:54" ht="12.75">
      <c r="B25" s="71" t="s">
        <v>367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98" t="s">
        <v>350</v>
      </c>
      <c r="AH25" s="99"/>
      <c r="AI25" s="99"/>
      <c r="AJ25" s="99"/>
      <c r="AK25" s="99"/>
      <c r="AL25" s="100"/>
      <c r="AM25" s="191"/>
      <c r="AN25" s="192"/>
      <c r="AO25" s="192"/>
      <c r="AP25" s="192"/>
      <c r="AQ25" s="192"/>
      <c r="AR25" s="192"/>
      <c r="AS25" s="192"/>
      <c r="AT25" s="192"/>
      <c r="AU25" s="191"/>
      <c r="AV25" s="192"/>
      <c r="AW25" s="192"/>
      <c r="AX25" s="192"/>
      <c r="AY25" s="192"/>
      <c r="AZ25" s="192"/>
      <c r="BA25" s="192"/>
      <c r="BB25" s="193"/>
    </row>
    <row r="26" spans="2:54" ht="12.75">
      <c r="B26" s="24" t="s">
        <v>368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01"/>
      <c r="AH26" s="102"/>
      <c r="AI26" s="102"/>
      <c r="AJ26" s="102"/>
      <c r="AK26" s="102"/>
      <c r="AL26" s="103"/>
      <c r="AM26" s="194"/>
      <c r="AN26" s="195"/>
      <c r="AO26" s="195"/>
      <c r="AP26" s="195"/>
      <c r="AQ26" s="195"/>
      <c r="AR26" s="195"/>
      <c r="AS26" s="195"/>
      <c r="AT26" s="195"/>
      <c r="AU26" s="194"/>
      <c r="AV26" s="195"/>
      <c r="AW26" s="195"/>
      <c r="AX26" s="195"/>
      <c r="AY26" s="195"/>
      <c r="AZ26" s="195"/>
      <c r="BA26" s="195"/>
      <c r="BB26" s="196"/>
    </row>
    <row r="27" spans="2:54" ht="12.75">
      <c r="B27" s="71" t="s">
        <v>369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98" t="s">
        <v>351</v>
      </c>
      <c r="AH27" s="99"/>
      <c r="AI27" s="99"/>
      <c r="AJ27" s="99"/>
      <c r="AK27" s="99"/>
      <c r="AL27" s="100"/>
      <c r="AM27" s="191"/>
      <c r="AN27" s="192"/>
      <c r="AO27" s="192"/>
      <c r="AP27" s="192"/>
      <c r="AQ27" s="192"/>
      <c r="AR27" s="192"/>
      <c r="AS27" s="192"/>
      <c r="AT27" s="192"/>
      <c r="AU27" s="191"/>
      <c r="AV27" s="192"/>
      <c r="AW27" s="192"/>
      <c r="AX27" s="192"/>
      <c r="AY27" s="192"/>
      <c r="AZ27" s="192"/>
      <c r="BA27" s="192"/>
      <c r="BB27" s="193"/>
    </row>
    <row r="28" spans="2:54" ht="12.75">
      <c r="B28" s="24" t="s">
        <v>370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01"/>
      <c r="AH28" s="102"/>
      <c r="AI28" s="102"/>
      <c r="AJ28" s="102"/>
      <c r="AK28" s="102"/>
      <c r="AL28" s="103"/>
      <c r="AM28" s="194"/>
      <c r="AN28" s="195"/>
      <c r="AO28" s="195"/>
      <c r="AP28" s="195"/>
      <c r="AQ28" s="195"/>
      <c r="AR28" s="195"/>
      <c r="AS28" s="195"/>
      <c r="AT28" s="195"/>
      <c r="AU28" s="194"/>
      <c r="AV28" s="195"/>
      <c r="AW28" s="195"/>
      <c r="AX28" s="195"/>
      <c r="AY28" s="195"/>
      <c r="AZ28" s="195"/>
      <c r="BA28" s="195"/>
      <c r="BB28" s="196"/>
    </row>
    <row r="29" spans="2:54" ht="19.5" customHeight="1">
      <c r="B29" s="148" t="s">
        <v>371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3"/>
      <c r="AG29" s="98" t="s">
        <v>352</v>
      </c>
      <c r="AH29" s="181"/>
      <c r="AI29" s="181"/>
      <c r="AJ29" s="181"/>
      <c r="AK29" s="181"/>
      <c r="AL29" s="182"/>
      <c r="AM29" s="191">
        <v>704439</v>
      </c>
      <c r="AN29" s="298"/>
      <c r="AO29" s="298"/>
      <c r="AP29" s="298"/>
      <c r="AQ29" s="298"/>
      <c r="AR29" s="298"/>
      <c r="AS29" s="298"/>
      <c r="AT29" s="299"/>
      <c r="AU29" s="191">
        <v>704439</v>
      </c>
      <c r="AV29" s="303"/>
      <c r="AW29" s="303"/>
      <c r="AX29" s="303"/>
      <c r="AY29" s="303"/>
      <c r="AZ29" s="303"/>
      <c r="BA29" s="303"/>
      <c r="BB29" s="304"/>
    </row>
    <row r="30" spans="2:54" ht="19.5" customHeight="1">
      <c r="B30" s="104" t="s">
        <v>372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6"/>
      <c r="AG30" s="183"/>
      <c r="AH30" s="184"/>
      <c r="AI30" s="184"/>
      <c r="AJ30" s="184"/>
      <c r="AK30" s="184"/>
      <c r="AL30" s="185"/>
      <c r="AM30" s="300"/>
      <c r="AN30" s="301"/>
      <c r="AO30" s="301"/>
      <c r="AP30" s="301"/>
      <c r="AQ30" s="301"/>
      <c r="AR30" s="301"/>
      <c r="AS30" s="301"/>
      <c r="AT30" s="302"/>
      <c r="AU30" s="305"/>
      <c r="AV30" s="306"/>
      <c r="AW30" s="306"/>
      <c r="AX30" s="306"/>
      <c r="AY30" s="306"/>
      <c r="AZ30" s="306"/>
      <c r="BA30" s="306"/>
      <c r="BB30" s="307"/>
    </row>
    <row r="31" spans="2:54" ht="12.75">
      <c r="B31" s="30" t="s">
        <v>373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98" t="s">
        <v>353</v>
      </c>
      <c r="AH31" s="99"/>
      <c r="AI31" s="99"/>
      <c r="AJ31" s="99"/>
      <c r="AK31" s="99"/>
      <c r="AL31" s="100"/>
      <c r="AM31" s="191"/>
      <c r="AN31" s="192"/>
      <c r="AO31" s="192"/>
      <c r="AP31" s="192"/>
      <c r="AQ31" s="192"/>
      <c r="AR31" s="192"/>
      <c r="AS31" s="192"/>
      <c r="AT31" s="192"/>
      <c r="AU31" s="191"/>
      <c r="AV31" s="192"/>
      <c r="AW31" s="192"/>
      <c r="AX31" s="192"/>
      <c r="AY31" s="192"/>
      <c r="AZ31" s="192"/>
      <c r="BA31" s="192"/>
      <c r="BB31" s="193"/>
    </row>
    <row r="32" spans="2:54" ht="12.75">
      <c r="B32" s="73" t="s">
        <v>374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01"/>
      <c r="AH32" s="102"/>
      <c r="AI32" s="102"/>
      <c r="AJ32" s="102"/>
      <c r="AK32" s="102"/>
      <c r="AL32" s="103"/>
      <c r="AM32" s="194"/>
      <c r="AN32" s="195"/>
      <c r="AO32" s="195"/>
      <c r="AP32" s="195"/>
      <c r="AQ32" s="195"/>
      <c r="AR32" s="195"/>
      <c r="AS32" s="195"/>
      <c r="AT32" s="195"/>
      <c r="AU32" s="194"/>
      <c r="AV32" s="195"/>
      <c r="AW32" s="195"/>
      <c r="AX32" s="195"/>
      <c r="AY32" s="195"/>
      <c r="AZ32" s="195"/>
      <c r="BA32" s="195"/>
      <c r="BB32" s="196"/>
    </row>
    <row r="33" spans="2:54" ht="12.75">
      <c r="B33" s="30" t="s">
        <v>375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98" t="s">
        <v>354</v>
      </c>
      <c r="AH33" s="99"/>
      <c r="AI33" s="99"/>
      <c r="AJ33" s="99"/>
      <c r="AK33" s="99"/>
      <c r="AL33" s="100"/>
      <c r="AM33" s="191"/>
      <c r="AN33" s="192"/>
      <c r="AO33" s="192"/>
      <c r="AP33" s="192"/>
      <c r="AQ33" s="192"/>
      <c r="AR33" s="192"/>
      <c r="AS33" s="192"/>
      <c r="AT33" s="192"/>
      <c r="AU33" s="191"/>
      <c r="AV33" s="192"/>
      <c r="AW33" s="192"/>
      <c r="AX33" s="192"/>
      <c r="AY33" s="192"/>
      <c r="AZ33" s="192"/>
      <c r="BA33" s="192"/>
      <c r="BB33" s="193"/>
    </row>
    <row r="34" spans="2:54" ht="12.75">
      <c r="B34" s="73" t="s">
        <v>394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01"/>
      <c r="AH34" s="102"/>
      <c r="AI34" s="102"/>
      <c r="AJ34" s="102"/>
      <c r="AK34" s="102"/>
      <c r="AL34" s="103"/>
      <c r="AM34" s="194"/>
      <c r="AN34" s="195"/>
      <c r="AO34" s="195"/>
      <c r="AP34" s="195"/>
      <c r="AQ34" s="195"/>
      <c r="AR34" s="195"/>
      <c r="AS34" s="195"/>
      <c r="AT34" s="195"/>
      <c r="AU34" s="194"/>
      <c r="AV34" s="195"/>
      <c r="AW34" s="195"/>
      <c r="AX34" s="195"/>
      <c r="AY34" s="195"/>
      <c r="AZ34" s="195"/>
      <c r="BA34" s="195"/>
      <c r="BB34" s="196"/>
    </row>
    <row r="35" spans="2:54" ht="22.5" customHeight="1">
      <c r="B35" s="148" t="s">
        <v>377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3"/>
      <c r="AG35" s="98" t="s">
        <v>355</v>
      </c>
      <c r="AH35" s="181"/>
      <c r="AI35" s="181"/>
      <c r="AJ35" s="181"/>
      <c r="AK35" s="181"/>
      <c r="AL35" s="182"/>
      <c r="AM35" s="191"/>
      <c r="AN35" s="298"/>
      <c r="AO35" s="298"/>
      <c r="AP35" s="298"/>
      <c r="AQ35" s="298"/>
      <c r="AR35" s="298"/>
      <c r="AS35" s="298"/>
      <c r="AT35" s="299"/>
      <c r="AU35" s="191"/>
      <c r="AV35" s="303"/>
      <c r="AW35" s="303"/>
      <c r="AX35" s="303"/>
      <c r="AY35" s="303"/>
      <c r="AZ35" s="303"/>
      <c r="BA35" s="303"/>
      <c r="BB35" s="304"/>
    </row>
    <row r="36" spans="2:54" ht="22.5" customHeight="1">
      <c r="B36" s="104" t="s">
        <v>378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83"/>
      <c r="AH36" s="184"/>
      <c r="AI36" s="184"/>
      <c r="AJ36" s="184"/>
      <c r="AK36" s="184"/>
      <c r="AL36" s="185"/>
      <c r="AM36" s="300"/>
      <c r="AN36" s="301"/>
      <c r="AO36" s="301"/>
      <c r="AP36" s="301"/>
      <c r="AQ36" s="301"/>
      <c r="AR36" s="301"/>
      <c r="AS36" s="301"/>
      <c r="AT36" s="302"/>
      <c r="AU36" s="305"/>
      <c r="AV36" s="306"/>
      <c r="AW36" s="306"/>
      <c r="AX36" s="306"/>
      <c r="AY36" s="306"/>
      <c r="AZ36" s="306"/>
      <c r="BA36" s="306"/>
      <c r="BB36" s="307"/>
    </row>
    <row r="37" spans="2:54" ht="12.75">
      <c r="B37" s="30" t="s">
        <v>379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98" t="s">
        <v>356</v>
      </c>
      <c r="AH37" s="99"/>
      <c r="AI37" s="99"/>
      <c r="AJ37" s="99"/>
      <c r="AK37" s="99"/>
      <c r="AL37" s="100"/>
      <c r="AM37" s="191"/>
      <c r="AN37" s="192"/>
      <c r="AO37" s="192"/>
      <c r="AP37" s="192"/>
      <c r="AQ37" s="192"/>
      <c r="AR37" s="192"/>
      <c r="AS37" s="192"/>
      <c r="AT37" s="192"/>
      <c r="AU37" s="191"/>
      <c r="AV37" s="192"/>
      <c r="AW37" s="192"/>
      <c r="AX37" s="192"/>
      <c r="AY37" s="192"/>
      <c r="AZ37" s="192"/>
      <c r="BA37" s="192"/>
      <c r="BB37" s="193"/>
    </row>
    <row r="38" spans="2:54" ht="12.75">
      <c r="B38" s="73" t="s">
        <v>380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01"/>
      <c r="AH38" s="102"/>
      <c r="AI38" s="102"/>
      <c r="AJ38" s="102"/>
      <c r="AK38" s="102"/>
      <c r="AL38" s="103"/>
      <c r="AM38" s="194"/>
      <c r="AN38" s="195"/>
      <c r="AO38" s="195"/>
      <c r="AP38" s="195"/>
      <c r="AQ38" s="195"/>
      <c r="AR38" s="195"/>
      <c r="AS38" s="195"/>
      <c r="AT38" s="195"/>
      <c r="AU38" s="194"/>
      <c r="AV38" s="195"/>
      <c r="AW38" s="195"/>
      <c r="AX38" s="195"/>
      <c r="AY38" s="195"/>
      <c r="AZ38" s="195"/>
      <c r="BA38" s="195"/>
      <c r="BB38" s="196"/>
    </row>
    <row r="39" spans="2:54" ht="23.25" customHeight="1">
      <c r="B39" s="148" t="s">
        <v>381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3"/>
      <c r="AG39" s="98" t="s">
        <v>357</v>
      </c>
      <c r="AH39" s="181"/>
      <c r="AI39" s="181"/>
      <c r="AJ39" s="181"/>
      <c r="AK39" s="181"/>
      <c r="AL39" s="182"/>
      <c r="AM39" s="191"/>
      <c r="AN39" s="298"/>
      <c r="AO39" s="298"/>
      <c r="AP39" s="298"/>
      <c r="AQ39" s="298"/>
      <c r="AR39" s="298"/>
      <c r="AS39" s="298"/>
      <c r="AT39" s="299"/>
      <c r="AU39" s="191"/>
      <c r="AV39" s="303"/>
      <c r="AW39" s="303"/>
      <c r="AX39" s="303"/>
      <c r="AY39" s="303"/>
      <c r="AZ39" s="303"/>
      <c r="BA39" s="303"/>
      <c r="BB39" s="304"/>
    </row>
    <row r="40" spans="2:54" ht="22.5" customHeight="1">
      <c r="B40" s="107" t="s">
        <v>382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9"/>
      <c r="AG40" s="183"/>
      <c r="AH40" s="184"/>
      <c r="AI40" s="184"/>
      <c r="AJ40" s="184"/>
      <c r="AK40" s="184"/>
      <c r="AL40" s="185"/>
      <c r="AM40" s="300"/>
      <c r="AN40" s="301"/>
      <c r="AO40" s="301"/>
      <c r="AP40" s="301"/>
      <c r="AQ40" s="301"/>
      <c r="AR40" s="301"/>
      <c r="AS40" s="301"/>
      <c r="AT40" s="302"/>
      <c r="AU40" s="305"/>
      <c r="AV40" s="306"/>
      <c r="AW40" s="306"/>
      <c r="AX40" s="306"/>
      <c r="AY40" s="306"/>
      <c r="AZ40" s="306"/>
      <c r="BA40" s="306"/>
      <c r="BB40" s="307"/>
    </row>
    <row r="41" spans="2:54" ht="12.75">
      <c r="B41" s="30" t="s">
        <v>383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98" t="s">
        <v>358</v>
      </c>
      <c r="AH41" s="99"/>
      <c r="AI41" s="99"/>
      <c r="AJ41" s="99"/>
      <c r="AK41" s="99"/>
      <c r="AL41" s="100"/>
      <c r="AM41" s="191"/>
      <c r="AN41" s="192"/>
      <c r="AO41" s="192"/>
      <c r="AP41" s="192"/>
      <c r="AQ41" s="192"/>
      <c r="AR41" s="192"/>
      <c r="AS41" s="192"/>
      <c r="AT41" s="192"/>
      <c r="AU41" s="191"/>
      <c r="AV41" s="192"/>
      <c r="AW41" s="192"/>
      <c r="AX41" s="192"/>
      <c r="AY41" s="192"/>
      <c r="AZ41" s="192"/>
      <c r="BA41" s="192"/>
      <c r="BB41" s="193"/>
    </row>
    <row r="42" spans="2:54" ht="12.75">
      <c r="B42" s="73" t="s">
        <v>384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01"/>
      <c r="AH42" s="102"/>
      <c r="AI42" s="102"/>
      <c r="AJ42" s="102"/>
      <c r="AK42" s="102"/>
      <c r="AL42" s="103"/>
      <c r="AM42" s="194"/>
      <c r="AN42" s="195"/>
      <c r="AO42" s="195"/>
      <c r="AP42" s="195"/>
      <c r="AQ42" s="195"/>
      <c r="AR42" s="195"/>
      <c r="AS42" s="195"/>
      <c r="AT42" s="195"/>
      <c r="AU42" s="194"/>
      <c r="AV42" s="195"/>
      <c r="AW42" s="195"/>
      <c r="AX42" s="195"/>
      <c r="AY42" s="195"/>
      <c r="AZ42" s="195"/>
      <c r="BA42" s="195"/>
      <c r="BB42" s="196"/>
    </row>
    <row r="43" spans="2:54" ht="12.75">
      <c r="B43" s="30" t="s">
        <v>385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98" t="s">
        <v>359</v>
      </c>
      <c r="AH43" s="99"/>
      <c r="AI43" s="99"/>
      <c r="AJ43" s="99"/>
      <c r="AK43" s="99"/>
      <c r="AL43" s="100"/>
      <c r="AM43" s="191">
        <v>2021548</v>
      </c>
      <c r="AN43" s="192"/>
      <c r="AO43" s="192"/>
      <c r="AP43" s="192"/>
      <c r="AQ43" s="192"/>
      <c r="AR43" s="192"/>
      <c r="AS43" s="192"/>
      <c r="AT43" s="192"/>
      <c r="AU43" s="191">
        <v>20158293</v>
      </c>
      <c r="AV43" s="192"/>
      <c r="AW43" s="192"/>
      <c r="AX43" s="192"/>
      <c r="AY43" s="192"/>
      <c r="AZ43" s="192"/>
      <c r="BA43" s="192"/>
      <c r="BB43" s="193"/>
    </row>
    <row r="44" spans="2:54" ht="12.75">
      <c r="B44" s="73" t="s">
        <v>386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01"/>
      <c r="AH44" s="102"/>
      <c r="AI44" s="102"/>
      <c r="AJ44" s="102"/>
      <c r="AK44" s="102"/>
      <c r="AL44" s="103"/>
      <c r="AM44" s="194"/>
      <c r="AN44" s="195"/>
      <c r="AO44" s="195"/>
      <c r="AP44" s="195"/>
      <c r="AQ44" s="195"/>
      <c r="AR44" s="195"/>
      <c r="AS44" s="195"/>
      <c r="AT44" s="195"/>
      <c r="AU44" s="194"/>
      <c r="AV44" s="195"/>
      <c r="AW44" s="195"/>
      <c r="AX44" s="195"/>
      <c r="AY44" s="195"/>
      <c r="AZ44" s="195"/>
      <c r="BA44" s="195"/>
      <c r="BB44" s="196"/>
    </row>
    <row r="45" spans="2:54" ht="12.75">
      <c r="B45" s="5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2:54" ht="12.75">
      <c r="B46" s="5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2:54" ht="12.75"/>
    <row r="48" spans="2:54" ht="12.75"/>
    <row r="49" spans="4:31" ht="12.75">
      <c r="D49" s="61" t="s">
        <v>85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4:31" ht="12.75">
      <c r="D50" s="1" t="s">
        <v>86</v>
      </c>
    </row>
    <row r="51" spans="4:31" ht="12.75"/>
    <row r="52" spans="4:31" ht="12.75"/>
    <row r="53" spans="4:31" ht="12.75">
      <c r="D53" s="61" t="s">
        <v>87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4:31" ht="12.75">
      <c r="D54" s="1" t="s">
        <v>88</v>
      </c>
    </row>
    <row r="55" spans="4:31" ht="12.75"/>
    <row r="56" spans="4:31" ht="12.75"/>
    <row r="57" spans="4:31" ht="12.75"/>
    <row r="58" spans="4:31" ht="12.75"/>
    <row r="59" spans="4:31" ht="12.75"/>
    <row r="60" spans="4:31" ht="12.75"/>
    <row r="61" spans="4:31" ht="12.75"/>
    <row r="62" spans="4:31" ht="12.75" hidden="1"/>
    <row r="63" spans="4:31" ht="12.75" hidden="1"/>
    <row r="64" spans="4:31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3.5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</sheetData>
  <mergeCells count="57">
    <mergeCell ref="B16:AF16"/>
    <mergeCell ref="AG16:AL16"/>
    <mergeCell ref="AM16:AT16"/>
    <mergeCell ref="AU16:BB16"/>
    <mergeCell ref="B12:AF15"/>
    <mergeCell ref="AG12:AL15"/>
    <mergeCell ref="AM12:AT15"/>
    <mergeCell ref="AU12:BB15"/>
    <mergeCell ref="B20:AF20"/>
    <mergeCell ref="AG21:AL22"/>
    <mergeCell ref="AM21:AT22"/>
    <mergeCell ref="AU21:BB22"/>
    <mergeCell ref="AG17:AL18"/>
    <mergeCell ref="AM17:AT18"/>
    <mergeCell ref="AU17:BB18"/>
    <mergeCell ref="AG19:AL20"/>
    <mergeCell ref="AM19:AT20"/>
    <mergeCell ref="AU19:BB20"/>
    <mergeCell ref="AG23:AL24"/>
    <mergeCell ref="AM23:AT24"/>
    <mergeCell ref="AU23:BB24"/>
    <mergeCell ref="AG25:AL26"/>
    <mergeCell ref="AM25:AT26"/>
    <mergeCell ref="AU25:BB26"/>
    <mergeCell ref="AU33:BB34"/>
    <mergeCell ref="AG27:AL28"/>
    <mergeCell ref="AM27:AT28"/>
    <mergeCell ref="AU27:BB28"/>
    <mergeCell ref="AG31:AL32"/>
    <mergeCell ref="AM31:AT32"/>
    <mergeCell ref="AU31:BB32"/>
    <mergeCell ref="AG33:AL34"/>
    <mergeCell ref="AM33:AT34"/>
    <mergeCell ref="B35:AF35"/>
    <mergeCell ref="AG35:AL36"/>
    <mergeCell ref="AM35:AT36"/>
    <mergeCell ref="AU35:BB36"/>
    <mergeCell ref="B36:AF36"/>
    <mergeCell ref="B29:AF29"/>
    <mergeCell ref="AG29:AL30"/>
    <mergeCell ref="AM29:AT30"/>
    <mergeCell ref="AU29:BB30"/>
    <mergeCell ref="B30:AF30"/>
    <mergeCell ref="AG37:AL38"/>
    <mergeCell ref="AM37:AT38"/>
    <mergeCell ref="AU37:BB38"/>
    <mergeCell ref="B39:AF39"/>
    <mergeCell ref="AG39:AL40"/>
    <mergeCell ref="AM39:AT40"/>
    <mergeCell ref="AU39:BB40"/>
    <mergeCell ref="B40:AF40"/>
    <mergeCell ref="AG41:AL42"/>
    <mergeCell ref="AM41:AT42"/>
    <mergeCell ref="AU41:BB42"/>
    <mergeCell ref="AG43:AL44"/>
    <mergeCell ref="AM43:AT44"/>
    <mergeCell ref="AU43:BB44"/>
  </mergeCells>
  <phoneticPr fontId="0" type="noConversion"/>
  <pageMargins left="0.39370078740157483" right="0.98425196850393704" top="0.19685039370078741" bottom="0.19685039370078741" header="0.11811023622047245" footer="0.11811023622047245"/>
  <pageSetup paperSize="9" orientation="portrait" verticalDpi="200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</vt:vector>
  </TitlesOfParts>
  <Company>RegionGaz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Jury Conorev</dc:creator>
  <cp:lastModifiedBy>Ольга Цыгулева</cp:lastModifiedBy>
  <cp:lastPrinted>2017-04-24T11:19:44Z</cp:lastPrinted>
  <dcterms:created xsi:type="dcterms:W3CDTF">2004-01-02T11:55:26Z</dcterms:created>
  <dcterms:modified xsi:type="dcterms:W3CDTF">2019-10-24T06:06:34Z</dcterms:modified>
</cp:coreProperties>
</file>